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标段九  模型" sheetId="2" r:id="rId1"/>
  </sheets>
  <definedNames>
    <definedName name="_xlnm._FilterDatabase" localSheetId="0" hidden="1">'标段九  模型'!$A$2:$M$12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0A3C8F85C2984BDDBD0253FBD9D5BC57" descr="7ebbba4d414fb98bd7c33342d931de0"/>
        <xdr:cNvPicPr/>
      </xdr:nvPicPr>
      <xdr:blipFill>
        <a:blip r:embed="rId1"/>
        <a:stretch>
          <a:fillRect/>
        </a:stretch>
      </xdr:blipFill>
      <xdr:spPr>
        <a:xfrm>
          <a:off x="6593205" y="2590800"/>
          <a:ext cx="1857375" cy="1059180"/>
        </a:xfrm>
        <a:prstGeom prst="rect">
          <a:avLst/>
        </a:prstGeom>
      </xdr:spPr>
    </xdr:pic>
  </etc:cellImage>
  <etc:cellImage>
    <xdr:pic>
      <xdr:nvPicPr>
        <xdr:cNvPr id="3" name="ID_24790E79080041759AA9FA0682A94DE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4542770" y="57362725"/>
          <a:ext cx="1266190" cy="1740535"/>
        </a:xfrm>
        <a:prstGeom prst="rect">
          <a:avLst/>
        </a:prstGeom>
      </xdr:spPr>
    </xdr:pic>
  </etc:cellImage>
  <etc:cellImage>
    <xdr:pic>
      <xdr:nvPicPr>
        <xdr:cNvPr id="6" name="ID_B9563A46A46040B9B2100164FF997BDD" descr="C:\Users\ADMINI~1\AppData\Local\Temp\WeChat Files\24278e617e880bacd74dc4597f6bfcd.pn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624300" y="38943915"/>
          <a:ext cx="1242695" cy="11779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" name="ID_434CB606D9874EC8AB951BA268D2C837"/>
        <xdr:cNvPicPr/>
      </xdr:nvPicPr>
      <xdr:blipFill>
        <a:blip r:embed="rId4"/>
        <a:srcRect l="13425" r="11139" b="1755"/>
        <a:stretch>
          <a:fillRect/>
        </a:stretch>
      </xdr:blipFill>
      <xdr:spPr>
        <a:xfrm>
          <a:off x="16825595" y="23863300"/>
          <a:ext cx="1152525" cy="166560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7" name="ID_8F88AB1746864D5F84E460B8E8F5BB01"/>
        <xdr:cNvPicPr/>
      </xdr:nvPicPr>
      <xdr:blipFill>
        <a:blip r:embed="rId5"/>
        <a:srcRect l="12720" r="9839" b="317"/>
        <a:stretch>
          <a:fillRect/>
        </a:stretch>
      </xdr:blipFill>
      <xdr:spPr>
        <a:xfrm>
          <a:off x="16558260" y="27115135"/>
          <a:ext cx="1314450" cy="160464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8" name="ID_CB895268B6C34B5099306694F830C0D0" descr="说明: 说明: IMG_455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6530955" y="30244415"/>
          <a:ext cx="1329690" cy="16859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9" name="ID_856FB7E86A1647D786355597E0A65353"/>
        <xdr:cNvPicPr/>
      </xdr:nvPicPr>
      <xdr:blipFill>
        <a:blip r:embed="rId7"/>
        <a:stretch>
          <a:fillRect/>
        </a:stretch>
      </xdr:blipFill>
      <xdr:spPr>
        <a:xfrm>
          <a:off x="16816070" y="34553525"/>
          <a:ext cx="1273175" cy="148272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<sst xmlns="http://schemas.openxmlformats.org/spreadsheetml/2006/main" count="96" uniqueCount="50">
  <si>
    <t>标段九  模型</t>
  </si>
  <si>
    <t>序号</t>
  </si>
  <si>
    <t>院（系）部名称</t>
  </si>
  <si>
    <t>实验室名称</t>
  </si>
  <si>
    <t>设备名称</t>
  </si>
  <si>
    <t>设备类型</t>
  </si>
  <si>
    <t>设备规格型号</t>
  </si>
  <si>
    <t>设备单位</t>
  </si>
  <si>
    <t>设备数量</t>
  </si>
  <si>
    <t>图片</t>
  </si>
  <si>
    <t>设备开始使用教学周</t>
  </si>
  <si>
    <t>实验室负责人</t>
  </si>
  <si>
    <t>设备使用所在校区(平原校区/新乡校区）</t>
  </si>
  <si>
    <t>备注</t>
  </si>
  <si>
    <t>教务部</t>
  </si>
  <si>
    <t>医学教育考试中心</t>
  </si>
  <si>
    <t>高级心肺复苏训练模拟人</t>
  </si>
  <si>
    <t>模型</t>
  </si>
  <si>
    <t>成人、全身</t>
  </si>
  <si>
    <t>台</t>
  </si>
  <si>
    <t>第1周</t>
  </si>
  <si>
    <t>朱光举</t>
  </si>
  <si>
    <t>平原校区</t>
  </si>
  <si>
    <t>临床学院</t>
  </si>
  <si>
    <t>临床能力培训中心</t>
  </si>
  <si>
    <t>心肺听诊模拟人（学生机）</t>
  </si>
  <si>
    <t xml:space="preserve"> 1、半身直立标准男性仿真人体，可旋转，易拆装维护。进口塑胶材料仿真皮肤，具有耐高温低温（+60℃～-40℃），不变形、柔韧性不变的特点。解决心肺音传播变调问题，真实的再现听诊体征。同时在仿真人体的相应部位可实现震颤的触诊。
2、虚拟三维心脏及肺部功能：显示可供学习者学习3D心脏及肺脏，可以对3D模型进行旋转、缩放、切面、剥离、标记、透明、复位等操作。的虚拟操作训练，密切贴合临床教学，能够通过软件互动实现学生熟练掌握心血管检查的技能。
3、基础听诊：心脏部分：可生动再现近百种心音听诊，包括心率﹑心律﹑心音改变以及额外心音﹑杂音﹑心包摩擦音和少见心脏病的讲解并听诊，同时在仿真病人的相应部位可实现心音传导的听诊及震颤的触诊；肺脏部分：可进行全肺听诊，听诊体征接近真实。可进行包括正常呼吸音、异常呼吸音以及附加音等大纲需要掌握内容。同时配合生动形象的图片、动画，进行肺部听诊方法及听诊内容的讲解。
4、鉴别听诊：可选择心肺听诊任意两种心音或呼吸音进行对比。
5、心肺听触诊多媒体教学系统软件需包含同步多媒体动画、视频资料、心音图、解剖图片、产生机制、听诊部位、病例和心电图，需实现心脏听诊、肺脏听诊、听诊训练、听诊考核。考试题量与时间可任意设定，自动统计考试成绩，显示正确答案。
6、可控制学生机同步听诊，并发布相应试题,支撑学生考试成绩导出。
主要配置： 
1、心肺听诊教学软件安装光盘1套
2、系统控制器1台
3、听诊模拟人2具
4、无线听诊器2副
5、耳麦2副
6、学生桌1台
7、计算机1套（需品牌机，并同步售后）</t>
  </si>
  <si>
    <t>套</t>
  </si>
  <si>
    <t>李雅琼</t>
  </si>
  <si>
    <t>新乡校区</t>
  </si>
  <si>
    <t>心肺听诊模拟人（教师机）</t>
  </si>
  <si>
    <t xml:space="preserve"> 1、半身直立标准男性仿真人体，可旋转，易拆装维护。进口塑胶材料仿真皮肤，具有耐高温低温（+60℃～-40℃），不变形、柔韧性不变的特点。解决心肺音传播变调问题，真实的再现听诊体征。同时在仿真人体的相应部位可实现震颤的触诊。
2、虚拟三维心脏及肺部功能：显示可供学习者学习3D心脏及肺脏，可以对3D模型进行旋转、缩放、切面、剥离、标记、透明、复位等操作。的虚拟操作训练，密切贴合临床教学，能够通过软件互动实现学生熟练掌握心血管检查的技能。
3、基础听诊：心脏部分：可生动再现近百种心音听诊，包括心率﹑心律﹑心音改变以及额外心音﹑杂音﹑心包摩擦音和少见心脏病的讲解并听诊，同时在仿真病人的相应部位可实现心音传导的听诊及震颤的触诊；肺脏部分：可进行全肺听诊，听诊体征接近真实。可进行包括正常呼吸音、异常呼吸音以及附加音等大纲需要掌握内容。同时配合生动形象的图片、动画，进行肺部听诊方法及听诊内容的讲解。
4、鉴别听诊：可选择心肺听诊任意两种心音或呼吸音进行对比。
5、心肺听触诊多媒体教学系统软件需包含同步多媒体动画、视频资料、心音图、解剖图片、产生机制、听诊部位、病例和心电图，需实现心脏听诊、肺脏听诊、听诊训练、听诊考核。考试题量与时间可任意设定，自动统计考试成绩，显示正确答案。
6、可控制学生机同步听诊，并发布相应试题,支撑学生考试成绩导出。
教师机主要配置： 
1、心肺听诊教学软件安装光盘1套
2、系统控制器1台
3、听诊模拟人2具
4、无线听诊器2副
5、耳麦2副
6、配套桌1台
7、计算机1套（需品牌机，并同步售后）</t>
  </si>
  <si>
    <t>生物与基础医学实验教学中心</t>
  </si>
  <si>
    <t>人体解剖学实验室</t>
  </si>
  <si>
    <t xml:space="preserve">高仿真头颈矢状切及面部神经解剖
</t>
  </si>
  <si>
    <t>1.材质:采用环保食品级软质硅胶材料，不含铅、汞、镉、六价铬、可溶性锑、可溶性砷、可溶性钡、可溶性铅、可溶性汞、可溶性硒等重金属（需提供第三方不含重金属的检测报告），确保产品的稳定性和耐用性，无毒无味。模型结构准确，形态逼真，可反复折弯、清洗，具有经久耐用，耐摔易拆装等特点。
2.尺寸:自然大
3.部件:1件
4.示教内容:该模型正面主要显示头颈部肌肉解剖，面部腺体和动静脉血管，以及面部神经的5大分支走向，矢状切面显示去掉大脑后的颅内结构和面颈部切面的真实解剖结构。
5.为保证模型制作质量和技术要求能满足教学需要，模型制作参照教材图谱如：人民卫生出版社《系统解剖学》《局部解剖学》和第二军医大学出版社《人体系统解剖学实物图谱》《人体局部解剖学实物图谱》等公开发行教材图谱。
6.制作工艺：解剖结构采用一体灌注成型技术，产品中的动脉（红色）、静脉（蓝色）、神经（黄色），采用分色填充灌注一体成型（非电脑彩绘或彩绘），不掉色。肌肉器官等根据部位颜色进行灌注一体成型（非电脑彩绘或彩绘）。解剖结构精细，能达到3～4级分支。
7.提供具有CNAS认证的第三方检测机构出具的医学教学模型可直接接触的检测报告。
8.每件模型配备二维码，可进行组合拆分（如有），逐层剥离，学习深层知识结构，与临床教学内容深入结合，具有实物标本数字化计算机软件著作权登记证书。</t>
  </si>
  <si>
    <t>个</t>
  </si>
  <si>
    <t>张晨</t>
  </si>
  <si>
    <t>高仿真头后（枕下三角）解剖</t>
  </si>
  <si>
    <t>1.材质:采用环保食品级软质硅胶材料，不含铅、汞、镉、六价铬、可溶性锑、可溶性砷、可溶性钡、可溶性铅、可溶性汞、可溶性硒等重金属（需提供第三方不含重金属的检测报告），确保产品的稳定性和耐用性，无毒无味。模型结构准确，形态逼真，可反复折弯、清洗，具有经久耐用，耐摔易拆装等特点。
2.尺寸:自然大
3.部件:1件
4.示教内容:
5.为保证模型制作质量和技术要求能满足教学需要，模型制作参照教材图谱如：人民卫生出版社《系统解剖学》《局部解剖学》和第二军医大学出版社《人体系统解剖学实物图谱》《人体局部解剖学实物图谱》等公开发行教材图谱。
6.制作工艺：解剖结构采用一体灌注成型技术，产品中的动脉（红色）、静脉（蓝色）、神经（黄色），采用分色填充灌注一体成型（非电脑彩绘或彩绘），不掉色。肌肉器官等根据部位颜色进行灌注一体成型（非电脑彩绘或彩绘）。解剖结构精细，能达到3～4级分支。
7.提供具有CNAS认证的第三方检测机构出具的医学教学模型可直接接触的检测报告。
8.每件模型配备二维码，可进行组合拆分（如有），逐层剥离，学习深层知识结构，与临床教学内容深入结合，具有实物标本数字化计算机软件著作权登记证书。</t>
  </si>
  <si>
    <t xml:space="preserve">头颈部动脉神经深层
</t>
  </si>
  <si>
    <t>1.材质:采用环保食品级软质硅胶材料，不含铅、汞、镉、六价铬、可溶性锑、可溶性砷、可溶性钡、可溶性铅、可溶性汞、可溶性硒等重金属（需提供第三方不含重金属的检测报告），确保产品的稳定性和耐用性，无毒无味。模型结构准确，形态逼真，可反复折弯、清洗，具有经久耐用，耐摔易拆装等特点。
2.尺寸:40x29x8cm
3.部件:1件
4.示教内容:显示大脑中动脉、额底外侧动脉、颞前、颞中、颞后动脉、颞枕支、顶后动脉、角回支、中央前沟、中央沟及中央后沟、颞肌、颞深神经、眶下动脉、蝶腭动脉、上牙槽后动脉、颊动脉、神经、颊肌、翼内肌、浅头、舌神经、面动脉、咬肌、颞浅动脉、冀外肌、耳颞神经、三叉神经下颌神经、脑膜中动脉、上颌动脉、面神经、下牙槽动脉及神经、滑车上神经、眶下神经、舌咽神经、颈内神经、脊神经前支及后支、迷走神经、颈升动脉、椎动脉、咽升动脉、喉神经、颈外动脉、甲状腺动脉等结构。
5.为保证模型制作质量和技术要求能满足教学需要，模型制作参照教材图谱如：人民卫生出版社《系统解剖学》《局部解剖学》和第二军医大学出版社《人体系统解剖学实物图谱》《人体局部解剖学实物图谱》等公开发行教材图谱。
6.制作工艺：解剖结构采用一体灌注成型技术，产品中的动脉（红色）、静脉（蓝色）、神经（黄色），采用分色填充灌注一体成型（非电脑彩绘或彩绘），不掉色。肌肉器官等根据部位颜色进行灌注一体成型（非电脑彩绘或彩绘）。解剖结构精细，能达到3～4级分支。
7.提供具有CNAS认证的第三方检测机构出具的医学教学模型可直接接触的检测报告。
8.每件模型配备二维码，可进行组合拆分（如有），逐层剥离，学习深层知识结构，与临床教学内容深入结合，具有实物标本数字化计算机软件著作权登记证书。</t>
  </si>
  <si>
    <t>颈前局解</t>
  </si>
  <si>
    <t xml:space="preserve">1.材质:采用环保食品级软质硅胶材料，不含铅、汞、镉、六价铬、可溶性锑、可溶性砷、可溶性钡、可溶性铅、可溶性汞、可溶性硒等重金属（需提供第三方不含重金属的检测报告），确保产品的稳定性和耐用性，无毒无味。模型结构准确，形态逼真，可反复折弯、清洗，具有经久耐用，耐摔易拆装等特点。
2.尺寸:自然大
3.部件:1件
4.示教内容:1、产品上至下颌骨下至胸骨柄、示颈前部的浅层结构。产品剥离浅层颈膜示部分舌骨上下肌群、甲状腺、上腔静脉的颈部属支、颈总动脉在颈部的分支。2、上腔静脉在颈部的属支有：头臂干颈内静脉、甲脉腺上中下静脉、颈外浅静脉等。3、模型上颈总动脉在颈部的分支有：甲状腺上、下动脉、颈内外动脉、甲状腺最下动脉等。4、示颈部的浅层神经。
5.为保证模型制作质量和技术要求能满足教学需要，模型制作参照教材图谱如：人民卫生出版社《系统解剖学》《局部解剖学》和第二军医大学出版社《人体系统解剖学实物图谱》《人体局部解剖学实物图谱》等公开发行教材图谱。
6.制作工艺：解剖结构采用一体灌注成型技术，产品中的动脉（红色）、静脉（蓝色）、神经（黄色），采用分色填充灌注一体成型（非电脑彩绘或彩绘），不掉色。肌肉器官等根据部位颜色进行灌注一体成型（非电脑彩绘或彩绘）。解剖结构精细，能达到3～4级分支。
7.提供具有CNAS认证的第三方检测机构出具的医学教学模型可直接接触的检测报告。
8.每件模型配备二维码，可进行组合拆分（如有），逐层剥离，学习深层知识结构，与临床教学内容深入结合，具有实物标本数字化计算机软件著作权登记证书。
</t>
  </si>
  <si>
    <t>腮腺深面结构</t>
  </si>
  <si>
    <t xml:space="preserve">1.材质:采用环保食品级软质硅胶材料，不含铅、汞、镉、六价铬、可溶性锑、可溶性砷、可溶性钡、可溶性铅、可溶性汞、可溶性硒等重金属（需提供第三方不含重金属的检测报告），确保产品的稳定性和耐用性，无毒无味。模型结构准确，形态逼真，可反复折弯、清洗，具有经久耐用，耐摔易拆装等特点。
2.尺寸:自然大
3.部件:7部件
4.示教内容:主要显示腮腺下面的及剖结构（咬肌、颞浅动脉和静脉、颊肌、下颌骨、下牙槽动静脉及神经、二腹肌、下颌舌骨肌、颏舌肌、颏舌骨肌、胸锁乳突肌、迷走神经、舌下神经、颊神经、面神经、眶下神经、眶上神经、眼球、上直肌、下直肌、上斜肌、下斜肌、鼻中隔、嗅神经及动脉、鼻甲、上颌窦、蝶窦、舌及口腔内部解剖、颅底解剖等结构。
5.为保证模型制作质量和技术要求能满足教学需要，模型制作参照教材图谱如：人民卫生出版社《系统解剖学》《局部解剖学》和第二军医大学出版社《人体系统解剖学实物图谱》《人体局部解剖学实物图谱》等公开发行教材图谱。
6.制作工艺：解剖结构采用一体灌注成型技术，产品中的动脉（红色）、静脉（蓝色）、神经（黄色），采用分色填充灌注一体成型（非电脑彩绘或彩绘），不掉色。肌肉器官等根据部位颜色进行灌注一体成型（非电脑彩绘或彩绘）。解剖结构精细，能达到3～4级分支。
7.提供具有CNAS认证的第三方检测机构出具的医学教学模型可直接接触的检测报告。
8.每件模型配备二维码，可进行组合拆分（如有），逐层剥离，学习深层知识结构，与临床教学内容深入结合，具有实物标本数字化计算机软件著作权登记证书。
</t>
  </si>
  <si>
    <t>病原生物学实验室</t>
  </si>
  <si>
    <t>先天性心脏畸形模型（5部件）</t>
  </si>
  <si>
    <t>1.尺寸：放大；
2.部件：5部件，置于底座上；
3.功能：显示卵圆孔未闭、房间隔缺损、室间隔缺损、法乐氏四联症、动脉导管未闭等五种形态先天性心脏畸形的形态；
4.材质：环保硅胶材料，环保油漆。</t>
  </si>
  <si>
    <t>配送透明可移动收纳盒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</si>
</sst>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b/>
      <sz val="11"/>
      <color rgb="FFFF0000"/>
      <name val="宋体"/>
      <charset val="134"/>
      <scheme val="minor"/>
    </font>
    <font>
      <b/>
      <sz val="36"/>
      <name val="宋体"/>
      <charset val="134"/>
      <scheme val="minor"/>
    </font>
    <font>
      <sz val="16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7" Type="http://schemas.openxmlformats.org/officeDocument/2006/relationships/image" Target="media/image7.png"/><Relationship Id="rId6" Type="http://schemas.openxmlformats.org/officeDocument/2006/relationships/image" Target="media/image6.png"/><Relationship Id="rId5" Type="http://schemas.openxmlformats.org/officeDocument/2006/relationships/image" Target="media/image5.png"/><Relationship Id="rId4" Type="http://schemas.openxmlformats.org/officeDocument/2006/relationships/image" Target="media/image4.png"/><Relationship Id="rId3" Type="http://schemas.openxmlformats.org/officeDocument/2006/relationships/image" Target="media/image3.png"/><Relationship Id="rId2" Type="http://schemas.openxmlformats.org/officeDocument/2006/relationships/image" Target="media/image2.png"/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zoomScale="50" zoomScaleNormal="50" workbookViewId="0">
      <pane ySplit="2" topLeftCell="A3" activePane="bottomLeft" state="frozen"/>
      <selection/>
      <selection pane="bottomLeft" activeCell="P4" sqref="O4:P4"/>
    </sheetView>
  </sheetViews>
  <sheetFormatPr defaultColWidth="9.025" defaultRowHeight="13.5"/>
  <cols>
    <col min="1" max="1" width="10.9" customWidth="1"/>
    <col min="2" max="2" width="22.05" customWidth="1"/>
    <col min="3" max="3" width="25.675" customWidth="1"/>
    <col min="4" max="4" width="23.175" customWidth="1"/>
    <col min="5" max="5" width="17.2666666666667" customWidth="1"/>
    <col min="6" max="6" width="167.266666666667" customWidth="1"/>
    <col min="7" max="7" width="13.6416666666667" customWidth="1"/>
    <col min="8" max="8" width="14.0916666666667" style="7" customWidth="1"/>
    <col min="9" max="9" width="17.65" customWidth="1"/>
    <col min="10" max="10" width="19.3166666666667" customWidth="1"/>
    <col min="11" max="11" width="19.7666666666667" customWidth="1"/>
    <col min="12" max="12" width="27.2666666666667" customWidth="1"/>
    <col min="13" max="13" width="30" customWidth="1"/>
    <col min="15" max="16" width="19.75" customWidth="1"/>
  </cols>
  <sheetData>
    <row r="1" s="1" customFormat="1" ht="99" customHeight="1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O1"/>
    </row>
    <row r="2" s="2" customFormat="1" ht="80" customHeight="1" spans="1:1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2" t="s">
        <v>10</v>
      </c>
      <c r="K2" s="9" t="s">
        <v>11</v>
      </c>
      <c r="L2" s="9" t="s">
        <v>12</v>
      </c>
      <c r="M2" s="9" t="s">
        <v>13</v>
      </c>
      <c r="O2" s="3"/>
    </row>
    <row r="3" s="3" customFormat="1" ht="80" customHeight="1" spans="1:13">
      <c r="A3" s="9">
        <v>1</v>
      </c>
      <c r="B3" s="9" t="s">
        <v>14</v>
      </c>
      <c r="C3" s="9" t="s">
        <v>15</v>
      </c>
      <c r="D3" s="9" t="s">
        <v>16</v>
      </c>
      <c r="E3" s="9" t="s">
        <v>17</v>
      </c>
      <c r="F3" s="9" t="s">
        <v>18</v>
      </c>
      <c r="G3" s="9" t="s">
        <v>19</v>
      </c>
      <c r="H3" s="9">
        <v>9</v>
      </c>
      <c r="I3" s="9" t="str">
        <f>_xlfn.DISPIMG("ID_0A3C8F85C2984BDDBD0253FBD9D5BC57",1)</f>
        <v>=DISPIMG("ID_0A3C8F85C2984BDDBD0253FBD9D5BC57",1)</v>
      </c>
      <c r="J3" s="9" t="s">
        <v>20</v>
      </c>
      <c r="K3" s="9" t="s">
        <v>21</v>
      </c>
      <c r="L3" s="9" t="s">
        <v>22</v>
      </c>
      <c r="M3" s="9"/>
    </row>
    <row r="4" s="4" customFormat="1" ht="408" customHeight="1" spans="1:15">
      <c r="A4" s="9">
        <v>2</v>
      </c>
      <c r="B4" s="9" t="s">
        <v>23</v>
      </c>
      <c r="C4" s="9" t="s">
        <v>24</v>
      </c>
      <c r="D4" s="9" t="s">
        <v>25</v>
      </c>
      <c r="E4" s="9" t="s">
        <v>17</v>
      </c>
      <c r="F4" s="10" t="s">
        <v>26</v>
      </c>
      <c r="G4" s="9" t="s">
        <v>27</v>
      </c>
      <c r="H4" s="9">
        <v>19</v>
      </c>
      <c r="I4" s="9"/>
      <c r="J4" s="9" t="s">
        <v>20</v>
      </c>
      <c r="K4" s="9" t="s">
        <v>28</v>
      </c>
      <c r="L4" s="9" t="s">
        <v>29</v>
      </c>
      <c r="M4" s="9"/>
      <c r="N4" s="3"/>
      <c r="O4" s="3"/>
    </row>
    <row r="5" s="4" customFormat="1" ht="408" customHeight="1" spans="1:15">
      <c r="A5" s="9">
        <v>3</v>
      </c>
      <c r="B5" s="9" t="s">
        <v>23</v>
      </c>
      <c r="C5" s="9" t="s">
        <v>24</v>
      </c>
      <c r="D5" s="9" t="s">
        <v>30</v>
      </c>
      <c r="E5" s="9" t="s">
        <v>17</v>
      </c>
      <c r="F5" s="10" t="s">
        <v>31</v>
      </c>
      <c r="G5" s="9" t="s">
        <v>27</v>
      </c>
      <c r="H5" s="9">
        <v>1</v>
      </c>
      <c r="I5" s="9"/>
      <c r="J5" s="9" t="s">
        <v>20</v>
      </c>
      <c r="K5" s="9" t="s">
        <v>28</v>
      </c>
      <c r="L5" s="9" t="s">
        <v>29</v>
      </c>
      <c r="M5" s="9"/>
      <c r="N5" s="3"/>
      <c r="O5" s="3"/>
    </row>
    <row r="6" s="5" customFormat="1" ht="330" customHeight="1" spans="1:13">
      <c r="A6" s="9">
        <v>4</v>
      </c>
      <c r="B6" s="9" t="s">
        <v>32</v>
      </c>
      <c r="C6" s="9" t="s">
        <v>33</v>
      </c>
      <c r="D6" s="9" t="s">
        <v>34</v>
      </c>
      <c r="E6" s="9" t="s">
        <v>17</v>
      </c>
      <c r="F6" s="9" t="s">
        <v>35</v>
      </c>
      <c r="G6" s="9" t="s">
        <v>36</v>
      </c>
      <c r="H6" s="9">
        <v>6</v>
      </c>
      <c r="I6" s="13" t="str">
        <f>_xlfn.DISPIMG("ID_434CB606D9874EC8AB951BA268D2C837",1)</f>
        <v>=DISPIMG("ID_434CB606D9874EC8AB951BA268D2C837",1)</v>
      </c>
      <c r="J6" s="9" t="s">
        <v>20</v>
      </c>
      <c r="K6" s="9" t="s">
        <v>37</v>
      </c>
      <c r="L6" s="9" t="s">
        <v>22</v>
      </c>
      <c r="M6" s="13"/>
    </row>
    <row r="7" s="5" customFormat="1" ht="291" customHeight="1" spans="1:13">
      <c r="A7" s="9">
        <v>5</v>
      </c>
      <c r="B7" s="9" t="s">
        <v>32</v>
      </c>
      <c r="C7" s="9" t="s">
        <v>33</v>
      </c>
      <c r="D7" s="9" t="s">
        <v>38</v>
      </c>
      <c r="E7" s="9" t="s">
        <v>17</v>
      </c>
      <c r="F7" s="9" t="s">
        <v>39</v>
      </c>
      <c r="G7" s="9" t="s">
        <v>36</v>
      </c>
      <c r="H7" s="9">
        <v>6</v>
      </c>
      <c r="I7" s="13" t="str">
        <f>_xlfn.DISPIMG("ID_8F88AB1746864D5F84E460B8E8F5BB01",1)</f>
        <v>=DISPIMG("ID_8F88AB1746864D5F84E460B8E8F5BB01",1)</v>
      </c>
      <c r="J7" s="9" t="s">
        <v>20</v>
      </c>
      <c r="K7" s="9" t="s">
        <v>37</v>
      </c>
      <c r="L7" s="9" t="s">
        <v>22</v>
      </c>
      <c r="M7" s="13"/>
    </row>
    <row r="8" s="5" customFormat="1" ht="373" customHeight="1" spans="1:13">
      <c r="A8" s="9">
        <v>6</v>
      </c>
      <c r="B8" s="9" t="s">
        <v>32</v>
      </c>
      <c r="C8" s="9" t="s">
        <v>33</v>
      </c>
      <c r="D8" s="9" t="s">
        <v>40</v>
      </c>
      <c r="E8" s="9" t="s">
        <v>17</v>
      </c>
      <c r="F8" s="9" t="s">
        <v>41</v>
      </c>
      <c r="G8" s="9" t="s">
        <v>36</v>
      </c>
      <c r="H8" s="9">
        <v>6</v>
      </c>
      <c r="I8" s="13" t="str">
        <f>_xlfn.DISPIMG("ID_CB895268B6C34B5099306694F830C0D0",1)</f>
        <v>=DISPIMG("ID_CB895268B6C34B5099306694F830C0D0",1)</v>
      </c>
      <c r="J8" s="9" t="s">
        <v>20</v>
      </c>
      <c r="K8" s="9" t="s">
        <v>37</v>
      </c>
      <c r="L8" s="9" t="s">
        <v>22</v>
      </c>
      <c r="M8" s="13"/>
    </row>
    <row r="9" s="5" customFormat="1" ht="354" customHeight="1" spans="1:13">
      <c r="A9" s="9">
        <v>7</v>
      </c>
      <c r="B9" s="9" t="s">
        <v>32</v>
      </c>
      <c r="C9" s="9" t="s">
        <v>33</v>
      </c>
      <c r="D9" s="9" t="s">
        <v>42</v>
      </c>
      <c r="E9" s="9" t="s">
        <v>17</v>
      </c>
      <c r="F9" s="9" t="s">
        <v>43</v>
      </c>
      <c r="G9" s="9" t="s">
        <v>36</v>
      </c>
      <c r="H9" s="9">
        <v>6</v>
      </c>
      <c r="I9" s="13" t="str">
        <f>_xlfn.DISPIMG("ID_856FB7E86A1647D786355597E0A65353",1)</f>
        <v>=DISPIMG("ID_856FB7E86A1647D786355597E0A65353",1)</v>
      </c>
      <c r="J9" s="9" t="s">
        <v>20</v>
      </c>
      <c r="K9" s="9" t="s">
        <v>37</v>
      </c>
      <c r="L9" s="9" t="s">
        <v>22</v>
      </c>
      <c r="M9" s="13"/>
    </row>
    <row r="10" s="5" customFormat="1" ht="355" customHeight="1" spans="1:13">
      <c r="A10" s="9">
        <v>8</v>
      </c>
      <c r="B10" s="9" t="s">
        <v>32</v>
      </c>
      <c r="C10" s="9" t="s">
        <v>33</v>
      </c>
      <c r="D10" s="9" t="s">
        <v>44</v>
      </c>
      <c r="E10" s="9" t="s">
        <v>17</v>
      </c>
      <c r="F10" s="9" t="s">
        <v>45</v>
      </c>
      <c r="G10" s="9" t="s">
        <v>36</v>
      </c>
      <c r="H10" s="9">
        <v>6</v>
      </c>
      <c r="I10" s="13" t="str">
        <f>_xlfn.DISPIMG("ID_B9563A46A46040B9B2100164FF997BDD",1)</f>
        <v>=DISPIMG("ID_B9563A46A46040B9B2100164FF997BDD",1)</v>
      </c>
      <c r="J10" s="9" t="s">
        <v>20</v>
      </c>
      <c r="K10" s="9" t="s">
        <v>37</v>
      </c>
      <c r="L10" s="9" t="s">
        <v>22</v>
      </c>
      <c r="M10" s="13"/>
    </row>
    <row r="11" s="5" customFormat="1" ht="149" customHeight="1" spans="1:13">
      <c r="A11" s="9">
        <v>9</v>
      </c>
      <c r="B11" s="9" t="s">
        <v>32</v>
      </c>
      <c r="C11" s="9" t="s">
        <v>46</v>
      </c>
      <c r="D11" s="9" t="s">
        <v>47</v>
      </c>
      <c r="E11" s="9" t="s">
        <v>17</v>
      </c>
      <c r="F11" s="9" t="s">
        <v>48</v>
      </c>
      <c r="G11" s="9" t="s">
        <v>27</v>
      </c>
      <c r="H11" s="9">
        <v>4</v>
      </c>
      <c r="I11" s="14" t="str">
        <f>_xlfn.DISPIMG("ID_24790E79080041759AA9FA0682A94DE4",1)</f>
        <v>=DISPIMG("ID_24790E79080041759AA9FA0682A94DE4",1)</v>
      </c>
      <c r="J11" s="9" t="s">
        <v>20</v>
      </c>
      <c r="K11" s="9" t="s">
        <v>37</v>
      </c>
      <c r="L11" s="9" t="s">
        <v>22</v>
      </c>
      <c r="M11" s="14" t="s">
        <v>49</v>
      </c>
    </row>
    <row r="12" s="6" customFormat="1" ht="20.25" spans="8:8">
      <c r="H12" s="11"/>
    </row>
  </sheetData>
  <autoFilter ref="A2:M12">
    <sortState ref="A2:M12">
      <sortCondition ref="A2"/>
    </sortState>
    <extLst/>
  </autoFilter>
  <mergeCells count="1">
    <mergeCell ref="A1:M1"/>
  </mergeCells>
  <dataValidations count="4">
    <dataValidation type="list" allowBlank="1" showInputMessage="1" showErrorMessage="1" sqref="E3 E1:E2 E4:E5 E12:E1048576">
      <formula1>"设备,耗材,试剂,危险品,药剂,实验家具,电子耗材,菌种,动物,标本,模型,切片,玻璃器皿,实验用品,农副产品"</formula1>
    </dataValidation>
    <dataValidation type="list" allowBlank="1" showInputMessage="1" showErrorMessage="1" sqref="J3 J4 J5 J6 J7 J8 J9 J10 J11">
      <formula1>"第1周,第2周,第3周,第4周,第5周,第6周,第7周,第8周,第9周,第10周,第11周,第12周,第13周,第14周,第15周,第16周"</formula1>
    </dataValidation>
    <dataValidation type="list" allowBlank="1" showInputMessage="1" showErrorMessage="1" sqref="E8 E9 E10 E6:E7">
      <formula1>"设备,电子耗材,常规耗材,实验用品,模型,试剂,药剂,危化品,菌种,切片,玻璃器皿,实验家具,农副产品,实验动物"</formula1>
    </dataValidation>
    <dataValidation type="list" allowBlank="1" showInputMessage="1" showErrorMessage="1" sqref="E11">
      <formula1>"常规耗材,电子耗材,实验用品,试剂,药剂,标本,玻璃器皿,菌种,切片,农副产品,模型,实验动物,实验家具,危化品,设备"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标段九  模型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王</cp:lastModifiedBy>
  <dcterms:created xsi:type="dcterms:W3CDTF">2023-12-04T09:55:00Z</dcterms:created>
  <dcterms:modified xsi:type="dcterms:W3CDTF">2024-07-18T07:22:32Z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F5E07E17D84D40E9BB6082319556B5EE_13</vt:lpwstr>
  </property>
  <property fmtid="{D5CDD505-2E9C-101B-9397-08002B2CF9AE}" pid="3" name="KSOProductBuildVer">
    <vt:lpwstr>2052-12.1.0.17147</vt:lpwstr>
  </property>
</Properties>
</file>