
<file path=[Content_Types].xml><?xml version="1.0" encoding="utf-8"?>
<Types xmlns="http://schemas.openxmlformats.org/package/2006/content-type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cellimages.xml" ContentType="application/vnd.wps-officedocument.cellimage+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5928"/>
  <workbookPr/>
  <mc:AlternateContent xmlns:mc="http://schemas.openxmlformats.org/markup-compatibility/2006">
    <mc:Choice Requires="x15">
      <x15ac:absPath xmlns:x15ac="http://schemas.microsoft.com/office/spreadsheetml/2010/11/ac" url="C:\Users\51093\Desktop\"/>
    </mc:Choice>
  </mc:AlternateContent>
  <xr:revisionPtr revIDLastSave="0" documentId="13_ncr:1_{03BE2673-AAB3-49E1-B133-0ED75BC615FD}" xr6:coauthVersionLast="47" xr6:coauthVersionMax="47" xr10:uidLastSave="{00000000-0000-0000-0000-000000000000}"/>
  <bookViews>
    <workbookView xWindow="-120" yWindow="-120" windowWidth="20730" windowHeight="11310" tabRatio="965" activeTab="6" xr2:uid="{00000000-000D-0000-FFFF-FFFF00000000}"/>
  </bookViews>
  <sheets>
    <sheet name="试剂" sheetId="23" r:id="rId1"/>
    <sheet name="药剂" sheetId="24" r:id="rId2"/>
    <sheet name="切片" sheetId="9" r:id="rId3"/>
    <sheet name="实验动物" sheetId="16" r:id="rId4"/>
    <sheet name="医工耗材" sheetId="26" r:id="rId5"/>
    <sheet name="眼视光耗材" sheetId="27" r:id="rId6"/>
    <sheet name="实验用品" sheetId="28" r:id="rId7"/>
  </sheets>
  <definedNames>
    <definedName name="_xlnm._FilterDatabase" localSheetId="2" hidden="1">切片!$A$2:$I$24</definedName>
    <definedName name="_xlnm._FilterDatabase" localSheetId="3" hidden="1">实验动物!$A$2:$H$4</definedName>
  </definedNames>
  <calcPr calcId="18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I83" i="28" l="1"/>
  <c r="I80" i="28"/>
  <c r="I65" i="28"/>
  <c r="I35" i="28"/>
  <c r="I30" i="28"/>
  <c r="I14" i="28"/>
  <c r="I13" i="28"/>
  <c r="I12" i="28"/>
  <c r="K23" i="27"/>
  <c r="K5" i="27"/>
  <c r="I52" i="26"/>
  <c r="I22" i="26"/>
  <c r="I8" i="26"/>
</calcChain>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2" name="ID_F74D4EDA0F9D4E45AB656EDC8F0C3FF3" descr="图片1"/>
        <xdr:cNvPicPr>
          <a:picLocks noChangeAspect="1"/>
        </xdr:cNvPicPr>
      </xdr:nvPicPr>
      <xdr:blipFill>
        <a:blip r:embed="rId1"/>
        <a:stretch>
          <a:fillRect/>
        </a:stretch>
      </xdr:blipFill>
      <xdr:spPr>
        <a:xfrm>
          <a:off x="10397490" y="413385"/>
          <a:ext cx="514985" cy="1294765"/>
        </a:xfrm>
        <a:prstGeom prst="rect">
          <a:avLst/>
        </a:prstGeom>
      </xdr:spPr>
    </xdr:pic>
  </etc:cellImage>
  <etc:cellImage>
    <xdr:pic>
      <xdr:nvPicPr>
        <xdr:cNvPr id="3" name="ID_328D0B82099C4FEFB1B2B81296C85AA2"/>
        <xdr:cNvPicPr>
          <a:picLocks noChangeAspect="1"/>
        </xdr:cNvPicPr>
      </xdr:nvPicPr>
      <xdr:blipFill>
        <a:blip r:embed="rId2"/>
        <a:stretch>
          <a:fillRect/>
        </a:stretch>
      </xdr:blipFill>
      <xdr:spPr>
        <a:xfrm>
          <a:off x="10167620" y="2826385"/>
          <a:ext cx="1259840" cy="1106170"/>
        </a:xfrm>
        <a:prstGeom prst="rect">
          <a:avLst/>
        </a:prstGeom>
        <a:noFill/>
        <a:ln w="9525">
          <a:noFill/>
        </a:ln>
      </xdr:spPr>
    </xdr:pic>
  </etc:cellImage>
  <etc:cellImage>
    <xdr:pic>
      <xdr:nvPicPr>
        <xdr:cNvPr id="4108" name="ID_EF8BBFE09BE0461FA589267FB0B41207"/>
        <xdr:cNvPicPr>
          <a:picLocks noChangeAspect="1"/>
        </xdr:cNvPicPr>
      </xdr:nvPicPr>
      <xdr:blipFill>
        <a:blip r:embed="rId3"/>
        <a:stretch>
          <a:fillRect/>
        </a:stretch>
      </xdr:blipFill>
      <xdr:spPr>
        <a:xfrm>
          <a:off x="13818870" y="7292975"/>
          <a:ext cx="702310" cy="584835"/>
        </a:xfrm>
        <a:prstGeom prst="rect">
          <a:avLst/>
        </a:prstGeom>
        <a:noFill/>
        <a:ln w="9525">
          <a:noFill/>
        </a:ln>
      </xdr:spPr>
    </xdr:pic>
  </etc:cellImage>
  <etc:cellImage>
    <xdr:pic>
      <xdr:nvPicPr>
        <xdr:cNvPr id="4109" name="ID_76EDFC897CD34BDB9E3C5F8B69929A30"/>
        <xdr:cNvPicPr>
          <a:picLocks noChangeAspect="1"/>
        </xdr:cNvPicPr>
      </xdr:nvPicPr>
      <xdr:blipFill>
        <a:blip r:embed="rId4"/>
        <a:stretch>
          <a:fillRect/>
        </a:stretch>
      </xdr:blipFill>
      <xdr:spPr>
        <a:xfrm>
          <a:off x="12150725" y="752475"/>
          <a:ext cx="688975" cy="802005"/>
        </a:xfrm>
        <a:prstGeom prst="rect">
          <a:avLst/>
        </a:prstGeom>
        <a:noFill/>
        <a:ln w="9525">
          <a:noFill/>
        </a:ln>
      </xdr:spPr>
    </xdr:pic>
  </etc:cellImage>
  <etc:cellImage>
    <xdr:pic>
      <xdr:nvPicPr>
        <xdr:cNvPr id="4" name="ID_72EA09E9676647BBADEDDEA600469575" descr="IMG_20221021_213911.jpg"/>
        <xdr:cNvPicPr>
          <a:picLocks noChangeAspect="1"/>
        </xdr:cNvPicPr>
      </xdr:nvPicPr>
      <xdr:blipFill>
        <a:blip r:embed="rId5"/>
        <a:srcRect b="17751"/>
        <a:stretch>
          <a:fillRect/>
        </a:stretch>
      </xdr:blipFill>
      <xdr:spPr>
        <a:xfrm>
          <a:off x="15306675" y="2914650"/>
          <a:ext cx="1150620" cy="430530"/>
        </a:xfrm>
        <a:prstGeom prst="rect">
          <a:avLst/>
        </a:prstGeom>
      </xdr:spPr>
    </xdr:pic>
  </etc:cellImage>
  <etc:cellImage>
    <xdr:pic>
      <xdr:nvPicPr>
        <xdr:cNvPr id="5" name="ID_4763A160878C4A22AF616C3C91BD00EA" descr="Screenshot_20230104_100245"/>
        <xdr:cNvPicPr>
          <a:picLocks noChangeAspect="1"/>
        </xdr:cNvPicPr>
      </xdr:nvPicPr>
      <xdr:blipFill>
        <a:blip r:embed="rId6"/>
        <a:stretch>
          <a:fillRect/>
        </a:stretch>
      </xdr:blipFill>
      <xdr:spPr>
        <a:xfrm>
          <a:off x="15220950" y="4572000"/>
          <a:ext cx="1032510" cy="481965"/>
        </a:xfrm>
        <a:prstGeom prst="rect">
          <a:avLst/>
        </a:prstGeom>
      </xdr:spPr>
    </xdr:pic>
  </etc:cellImage>
  <etc:cellImage>
    <xdr:pic>
      <xdr:nvPicPr>
        <xdr:cNvPr id="1044" name="ID_13A12D27CBDD4ECE9DED38BA2043A8A0" descr="5e7355b2003853a3a18c08383ec2946"/>
        <xdr:cNvPicPr>
          <a:picLocks noChangeAspect="1"/>
        </xdr:cNvPicPr>
      </xdr:nvPicPr>
      <xdr:blipFill>
        <a:blip r:embed="rId7"/>
        <a:srcRect t="19507" r="2637" b="20360"/>
        <a:stretch>
          <a:fillRect/>
        </a:stretch>
      </xdr:blipFill>
      <xdr:spPr>
        <a:xfrm>
          <a:off x="16496030" y="6419215"/>
          <a:ext cx="725170" cy="949960"/>
        </a:xfrm>
        <a:prstGeom prst="rect">
          <a:avLst/>
        </a:prstGeom>
        <a:noFill/>
        <a:ln w="9525">
          <a:noFill/>
        </a:ln>
      </xdr:spPr>
    </xdr:pic>
  </etc:cellImage>
  <etc:cellImage>
    <xdr:pic>
      <xdr:nvPicPr>
        <xdr:cNvPr id="7" name="ID_0B2F407E42B247718BEC01301F08EDAD"/>
        <xdr:cNvPicPr>
          <a:picLocks noChangeAspect="1"/>
        </xdr:cNvPicPr>
      </xdr:nvPicPr>
      <xdr:blipFill>
        <a:blip r:embed="rId8"/>
        <a:srcRect t="26031" b="28350"/>
        <a:stretch>
          <a:fillRect/>
        </a:stretch>
      </xdr:blipFill>
      <xdr:spPr>
        <a:xfrm>
          <a:off x="12811125" y="781685"/>
          <a:ext cx="1071245" cy="471805"/>
        </a:xfrm>
        <a:prstGeom prst="rect">
          <a:avLst/>
        </a:prstGeom>
      </xdr:spPr>
    </xdr:pic>
  </etc:cellImage>
  <etc:cellImage>
    <xdr:pic>
      <xdr:nvPicPr>
        <xdr:cNvPr id="115" name="ID_D74FAD9F271F47449A81D518F042A35A" descr="66666"/>
        <xdr:cNvPicPr>
          <a:picLocks noChangeAspect="1"/>
        </xdr:cNvPicPr>
      </xdr:nvPicPr>
      <xdr:blipFill>
        <a:blip r:embed="rId9"/>
        <a:stretch>
          <a:fillRect/>
        </a:stretch>
      </xdr:blipFill>
      <xdr:spPr>
        <a:xfrm>
          <a:off x="12944475" y="35446970"/>
          <a:ext cx="822325" cy="825500"/>
        </a:xfrm>
        <a:prstGeom prst="rect">
          <a:avLst/>
        </a:prstGeom>
      </xdr:spPr>
    </xdr:pic>
  </etc:cellImage>
  <etc:cellImage>
    <xdr:pic>
      <xdr:nvPicPr>
        <xdr:cNvPr id="99" name="ID_870AA924CB954F04A5F028442CED44E7" descr="3"/>
        <xdr:cNvPicPr/>
      </xdr:nvPicPr>
      <xdr:blipFill>
        <a:blip r:embed="rId10"/>
        <a:srcRect/>
        <a:stretch>
          <a:fillRect/>
        </a:stretch>
      </xdr:blipFill>
      <xdr:spPr>
        <a:xfrm>
          <a:off x="12989560" y="19511010"/>
          <a:ext cx="763905" cy="779145"/>
        </a:xfrm>
        <a:prstGeom prst="rect">
          <a:avLst/>
        </a:prstGeom>
        <a:noFill/>
        <a:ln w="9525" cap="flat" cmpd="sng">
          <a:noFill/>
          <a:prstDash val="solid"/>
          <a:miter/>
        </a:ln>
        <a:effectLst/>
      </xdr:spPr>
    </xdr:pic>
  </etc:cellImage>
  <etc:cellImage>
    <xdr:pic>
      <xdr:nvPicPr>
        <xdr:cNvPr id="8" name="ID_5E9D0DABDAEE4D8186F40EB0D0D69023" descr="IMG_2038"/>
        <xdr:cNvPicPr>
          <a:picLocks noChangeAspect="1"/>
        </xdr:cNvPicPr>
      </xdr:nvPicPr>
      <xdr:blipFill>
        <a:blip r:embed="rId11"/>
        <a:srcRect l="3443" t="49924" r="81978" b="27879"/>
        <a:stretch>
          <a:fillRect/>
        </a:stretch>
      </xdr:blipFill>
      <xdr:spPr>
        <a:xfrm rot="5400000">
          <a:off x="13154025" y="1022985"/>
          <a:ext cx="492125" cy="1170940"/>
        </a:xfrm>
        <a:prstGeom prst="rect">
          <a:avLst/>
        </a:prstGeom>
      </xdr:spPr>
    </xdr:pic>
  </etc:cellImage>
  <etc:cellImage>
    <xdr:pic>
      <xdr:nvPicPr>
        <xdr:cNvPr id="144" name="ID_CEA09CC74EDC4E198E963C1A5706B8A3" descr="9]$UUNJJQ`K(ZN~[XT%])08"/>
        <xdr:cNvPicPr>
          <a:picLocks noChangeAspect="1"/>
        </xdr:cNvPicPr>
      </xdr:nvPicPr>
      <xdr:blipFill>
        <a:blip r:embed="rId12"/>
        <a:stretch>
          <a:fillRect/>
        </a:stretch>
      </xdr:blipFill>
      <xdr:spPr>
        <a:xfrm>
          <a:off x="12910820" y="67217290"/>
          <a:ext cx="899795" cy="638175"/>
        </a:xfrm>
        <a:prstGeom prst="rect">
          <a:avLst/>
        </a:prstGeom>
        <a:noFill/>
        <a:ln w="9525">
          <a:noFill/>
        </a:ln>
      </xdr:spPr>
    </xdr:pic>
  </etc:cellImage>
  <etc:cellImage>
    <xdr:pic>
      <xdr:nvPicPr>
        <xdr:cNvPr id="161" name="ID_A42AFB8EF62348C295246056B175B593" descr="78AEFCE6EAF7E381FEF7236898008E11"/>
        <xdr:cNvPicPr>
          <a:picLocks noChangeAspect="1"/>
        </xdr:cNvPicPr>
      </xdr:nvPicPr>
      <xdr:blipFill>
        <a:blip r:embed="rId13"/>
        <a:srcRect t="35120" b="32038"/>
        <a:stretch>
          <a:fillRect/>
        </a:stretch>
      </xdr:blipFill>
      <xdr:spPr>
        <a:xfrm>
          <a:off x="13000990" y="93160215"/>
          <a:ext cx="680720" cy="503555"/>
        </a:xfrm>
        <a:prstGeom prst="rect">
          <a:avLst/>
        </a:prstGeom>
      </xdr:spPr>
    </xdr:pic>
  </etc:cellImage>
  <etc:cellImage>
    <xdr:pic>
      <xdr:nvPicPr>
        <xdr:cNvPr id="9" name="ID_9CE0DAA95FFF40F7A9C1001D27523DD2"/>
        <xdr:cNvPicPr>
          <a:picLocks noChangeAspect="1"/>
        </xdr:cNvPicPr>
      </xdr:nvPicPr>
      <xdr:blipFill>
        <a:blip r:embed="rId14"/>
        <a:srcRect l="13000" b="2606"/>
        <a:stretch>
          <a:fillRect/>
        </a:stretch>
      </xdr:blipFill>
      <xdr:spPr>
        <a:xfrm>
          <a:off x="12977495" y="2619375"/>
          <a:ext cx="912495" cy="622300"/>
        </a:xfrm>
        <a:prstGeom prst="rect">
          <a:avLst/>
        </a:prstGeom>
        <a:noFill/>
        <a:ln w="9525">
          <a:noFill/>
        </a:ln>
      </xdr:spPr>
    </xdr:pic>
  </etc:cellImage>
  <etc:cellImage>
    <xdr:pic>
      <xdr:nvPicPr>
        <xdr:cNvPr id="10" name="ID_5E907339013448D1AB8E520FF2063CAB" descr="IMG_2037"/>
        <xdr:cNvPicPr>
          <a:picLocks noChangeAspect="1"/>
        </xdr:cNvPicPr>
      </xdr:nvPicPr>
      <xdr:blipFill>
        <a:blip r:embed="rId15"/>
        <a:srcRect l="27933" t="38117" r="34108" b="19470"/>
        <a:stretch>
          <a:fillRect/>
        </a:stretch>
      </xdr:blipFill>
      <xdr:spPr>
        <a:xfrm rot="5400000">
          <a:off x="13107035" y="9672955"/>
          <a:ext cx="613410" cy="916305"/>
        </a:xfrm>
        <a:prstGeom prst="rect">
          <a:avLst/>
        </a:prstGeom>
      </xdr:spPr>
    </xdr:pic>
  </etc:cellImage>
  <etc:cellImage>
    <xdr:pic>
      <xdr:nvPicPr>
        <xdr:cNvPr id="11" name="ID_C108D62C7E5845C4BDF81F6ECB07FE16" descr=" "/>
        <xdr:cNvPicPr/>
      </xdr:nvPicPr>
      <xdr:blipFill>
        <a:blip r:embed="rId16"/>
        <a:srcRect/>
        <a:stretch>
          <a:fillRect/>
        </a:stretch>
      </xdr:blipFill>
      <xdr:spPr>
        <a:xfrm>
          <a:off x="12835890" y="7174865"/>
          <a:ext cx="1061085" cy="499745"/>
        </a:xfrm>
        <a:prstGeom prst="rect">
          <a:avLst/>
        </a:prstGeom>
        <a:noFill/>
        <a:ln w="9525" cap="flat" cmpd="sng">
          <a:noFill/>
          <a:prstDash val="solid"/>
          <a:miter/>
        </a:ln>
        <a:effectLst/>
      </xdr:spPr>
    </xdr:pic>
  </etc:cellImage>
  <etc:cellImage>
    <xdr:pic>
      <xdr:nvPicPr>
        <xdr:cNvPr id="12" name="ID_14EDCCBFCD3D46C1AC1E811DA96E2A8F" descr="EC089D9E3CDB4C81E9B20F90D47C398B"/>
        <xdr:cNvPicPr>
          <a:picLocks noChangeAspect="1"/>
        </xdr:cNvPicPr>
      </xdr:nvPicPr>
      <xdr:blipFill>
        <a:blip r:embed="rId17"/>
        <a:srcRect l="6822" r="3247" b="11111"/>
        <a:stretch>
          <a:fillRect/>
        </a:stretch>
      </xdr:blipFill>
      <xdr:spPr>
        <a:xfrm rot="10800000">
          <a:off x="12902565" y="3496310"/>
          <a:ext cx="993140" cy="541655"/>
        </a:xfrm>
        <a:prstGeom prst="rect">
          <a:avLst/>
        </a:prstGeom>
      </xdr:spPr>
    </xdr:pic>
  </etc:cellImage>
  <etc:cellImage>
    <xdr:pic>
      <xdr:nvPicPr>
        <xdr:cNvPr id="13" name="ID_2176594283EC480BA0314C4DEE57EAA6" descr="IMG_2037"/>
        <xdr:cNvPicPr>
          <a:picLocks noChangeAspect="1"/>
        </xdr:cNvPicPr>
      </xdr:nvPicPr>
      <xdr:blipFill>
        <a:blip r:embed="rId15"/>
        <a:srcRect l="27933" t="38117" r="34108" b="19470"/>
        <a:stretch>
          <a:fillRect/>
        </a:stretch>
      </xdr:blipFill>
      <xdr:spPr>
        <a:xfrm rot="5400000">
          <a:off x="13065125" y="8759825"/>
          <a:ext cx="618490" cy="925830"/>
        </a:xfrm>
        <a:prstGeom prst="rect">
          <a:avLst/>
        </a:prstGeom>
      </xdr:spPr>
    </xdr:pic>
  </etc:cellImage>
  <etc:cellImage>
    <xdr:pic>
      <xdr:nvPicPr>
        <xdr:cNvPr id="86" name="ID_E664A271DCFA4C9C9B55B1B73991EE59" descr=" "/>
        <xdr:cNvPicPr/>
      </xdr:nvPicPr>
      <xdr:blipFill>
        <a:blip r:embed="rId18"/>
        <a:srcRect t="18591"/>
        <a:stretch>
          <a:fillRect/>
        </a:stretch>
      </xdr:blipFill>
      <xdr:spPr>
        <a:xfrm>
          <a:off x="12965430" y="6214745"/>
          <a:ext cx="852170" cy="609600"/>
        </a:xfrm>
        <a:prstGeom prst="rect">
          <a:avLst/>
        </a:prstGeom>
        <a:noFill/>
        <a:ln w="9525" cap="flat" cmpd="sng">
          <a:noFill/>
          <a:prstDash val="solid"/>
          <a:miter/>
        </a:ln>
        <a:effectLst/>
      </xdr:spPr>
    </xdr:pic>
  </etc:cellImage>
  <etc:cellImage>
    <xdr:pic>
      <xdr:nvPicPr>
        <xdr:cNvPr id="14" name="ID_28C7BF1B17D842638F8D085A11D30111" descr="IMG_2042(20211203-134956)"/>
        <xdr:cNvPicPr>
          <a:picLocks noChangeAspect="1"/>
        </xdr:cNvPicPr>
      </xdr:nvPicPr>
      <xdr:blipFill>
        <a:blip r:embed="rId19"/>
        <a:stretch>
          <a:fillRect/>
        </a:stretch>
      </xdr:blipFill>
      <xdr:spPr>
        <a:xfrm>
          <a:off x="13068300" y="10683240"/>
          <a:ext cx="758825" cy="758190"/>
        </a:xfrm>
        <a:prstGeom prst="rect">
          <a:avLst/>
        </a:prstGeom>
      </xdr:spPr>
    </xdr:pic>
  </etc:cellImage>
  <etc:cellImage>
    <xdr:pic>
      <xdr:nvPicPr>
        <xdr:cNvPr id="93" name="ID_CE4212E5D5144BDBABA046475DAD2345" descr="IMG_2043(20211203-135138)"/>
        <xdr:cNvPicPr>
          <a:picLocks noChangeAspect="1"/>
        </xdr:cNvPicPr>
      </xdr:nvPicPr>
      <xdr:blipFill>
        <a:blip r:embed="rId20"/>
        <a:stretch>
          <a:fillRect/>
        </a:stretch>
      </xdr:blipFill>
      <xdr:spPr>
        <a:xfrm>
          <a:off x="12944475" y="11645265"/>
          <a:ext cx="916305" cy="515620"/>
        </a:xfrm>
        <a:prstGeom prst="rect">
          <a:avLst/>
        </a:prstGeom>
      </xdr:spPr>
    </xdr:pic>
  </etc:cellImage>
  <etc:cellImage>
    <xdr:pic>
      <xdr:nvPicPr>
        <xdr:cNvPr id="90" name="ID_A599809847D6406AAD7451208ABEBE8F" descr="IMG_2044(20211203-135356)"/>
        <xdr:cNvPicPr>
          <a:picLocks noChangeAspect="1"/>
        </xdr:cNvPicPr>
      </xdr:nvPicPr>
      <xdr:blipFill>
        <a:blip r:embed="rId21"/>
        <a:stretch>
          <a:fillRect/>
        </a:stretch>
      </xdr:blipFill>
      <xdr:spPr>
        <a:xfrm>
          <a:off x="13001625" y="12487275"/>
          <a:ext cx="739140" cy="727075"/>
        </a:xfrm>
        <a:prstGeom prst="rect">
          <a:avLst/>
        </a:prstGeom>
      </xdr:spPr>
    </xdr:pic>
  </etc:cellImage>
  <etc:cellImage>
    <xdr:pic>
      <xdr:nvPicPr>
        <xdr:cNvPr id="91" name="ID_69D17752240941ABB8C60AB76C7CD8E5" descr="IMG_2045(20211203-135550)"/>
        <xdr:cNvPicPr>
          <a:picLocks noChangeAspect="1"/>
        </xdr:cNvPicPr>
      </xdr:nvPicPr>
      <xdr:blipFill>
        <a:blip r:embed="rId22"/>
        <a:stretch>
          <a:fillRect/>
        </a:stretch>
      </xdr:blipFill>
      <xdr:spPr>
        <a:xfrm>
          <a:off x="13011150" y="13423265"/>
          <a:ext cx="778510" cy="655955"/>
        </a:xfrm>
        <a:prstGeom prst="rect">
          <a:avLst/>
        </a:prstGeom>
      </xdr:spPr>
    </xdr:pic>
  </etc:cellImage>
  <etc:cellImage>
    <xdr:pic>
      <xdr:nvPicPr>
        <xdr:cNvPr id="94" name="ID_7C1C6D24B3154457ABD864081B60FB7E" descr="tb_image_share_1638506013203"/>
        <xdr:cNvPicPr/>
      </xdr:nvPicPr>
      <xdr:blipFill>
        <a:blip r:embed="rId23"/>
        <a:srcRect/>
        <a:stretch>
          <a:fillRect/>
        </a:stretch>
      </xdr:blipFill>
      <xdr:spPr>
        <a:xfrm>
          <a:off x="13047980" y="14880590"/>
          <a:ext cx="697865" cy="586740"/>
        </a:xfrm>
        <a:prstGeom prst="rect">
          <a:avLst/>
        </a:prstGeom>
        <a:noFill/>
        <a:ln w="9525" cap="flat" cmpd="sng">
          <a:noFill/>
          <a:prstDash val="solid"/>
          <a:miter/>
        </a:ln>
        <a:effectLst/>
      </xdr:spPr>
    </xdr:pic>
  </etc:cellImage>
  <etc:cellImage>
    <xdr:pic>
      <xdr:nvPicPr>
        <xdr:cNvPr id="113" name="ID_2E0DAE1D85624370AE1F2AF824105FE8" descr="4444"/>
        <xdr:cNvPicPr>
          <a:picLocks noChangeAspect="1"/>
        </xdr:cNvPicPr>
      </xdr:nvPicPr>
      <xdr:blipFill>
        <a:blip r:embed="rId24"/>
        <a:stretch>
          <a:fillRect/>
        </a:stretch>
      </xdr:blipFill>
      <xdr:spPr>
        <a:xfrm>
          <a:off x="12982575" y="33722945"/>
          <a:ext cx="767715" cy="572135"/>
        </a:xfrm>
        <a:prstGeom prst="rect">
          <a:avLst/>
        </a:prstGeom>
      </xdr:spPr>
    </xdr:pic>
  </etc:cellImage>
  <etc:cellImage>
    <xdr:pic>
      <xdr:nvPicPr>
        <xdr:cNvPr id="97" name="ID_ABC5680A72694FE8BBBA64ACBDEF3804" descr="1"/>
        <xdr:cNvPicPr/>
      </xdr:nvPicPr>
      <xdr:blipFill>
        <a:blip r:embed="rId25"/>
        <a:srcRect/>
        <a:stretch>
          <a:fillRect/>
        </a:stretch>
      </xdr:blipFill>
      <xdr:spPr>
        <a:xfrm>
          <a:off x="12994640" y="17529175"/>
          <a:ext cx="530860" cy="647065"/>
        </a:xfrm>
        <a:prstGeom prst="rect">
          <a:avLst/>
        </a:prstGeom>
        <a:noFill/>
        <a:ln w="9525" cap="flat" cmpd="sng">
          <a:noFill/>
          <a:prstDash val="solid"/>
          <a:miter/>
        </a:ln>
        <a:effectLst/>
      </xdr:spPr>
    </xdr:pic>
  </etc:cellImage>
  <etc:cellImage>
    <xdr:pic>
      <xdr:nvPicPr>
        <xdr:cNvPr id="114" name="ID_3371F785F3634BF5ACB765E47B7A868C" descr="5555"/>
        <xdr:cNvPicPr>
          <a:picLocks noChangeAspect="1"/>
        </xdr:cNvPicPr>
      </xdr:nvPicPr>
      <xdr:blipFill>
        <a:blip r:embed="rId26"/>
        <a:stretch>
          <a:fillRect/>
        </a:stretch>
      </xdr:blipFill>
      <xdr:spPr>
        <a:xfrm>
          <a:off x="13039725" y="34594165"/>
          <a:ext cx="758190" cy="760095"/>
        </a:xfrm>
        <a:prstGeom prst="rect">
          <a:avLst/>
        </a:prstGeom>
      </xdr:spPr>
    </xdr:pic>
  </etc:cellImage>
  <etc:cellImage>
    <xdr:pic>
      <xdr:nvPicPr>
        <xdr:cNvPr id="98" name="ID_C86B9CB5AEE849B0BCBCF9F7833B8DA2" descr="2"/>
        <xdr:cNvPicPr/>
      </xdr:nvPicPr>
      <xdr:blipFill>
        <a:blip r:embed="rId27"/>
        <a:srcRect/>
        <a:stretch>
          <a:fillRect/>
        </a:stretch>
      </xdr:blipFill>
      <xdr:spPr>
        <a:xfrm>
          <a:off x="13177520" y="18537555"/>
          <a:ext cx="347980" cy="572135"/>
        </a:xfrm>
        <a:prstGeom prst="rect">
          <a:avLst/>
        </a:prstGeom>
        <a:noFill/>
        <a:ln w="9525" cap="flat" cmpd="sng">
          <a:noFill/>
          <a:prstDash val="solid"/>
          <a:miter/>
        </a:ln>
        <a:effectLst/>
      </xdr:spPr>
    </xdr:pic>
  </etc:cellImage>
  <etc:cellImage>
    <xdr:pic>
      <xdr:nvPicPr>
        <xdr:cNvPr id="116" name="ID_BA603A9298D24A9289E1710332EC5B5A" descr="99999"/>
        <xdr:cNvPicPr>
          <a:picLocks noChangeAspect="1"/>
        </xdr:cNvPicPr>
      </xdr:nvPicPr>
      <xdr:blipFill>
        <a:blip r:embed="rId28"/>
        <a:stretch>
          <a:fillRect/>
        </a:stretch>
      </xdr:blipFill>
      <xdr:spPr>
        <a:xfrm>
          <a:off x="13106400" y="36426140"/>
          <a:ext cx="652145" cy="654050"/>
        </a:xfrm>
        <a:prstGeom prst="rect">
          <a:avLst/>
        </a:prstGeom>
      </xdr:spPr>
    </xdr:pic>
  </etc:cellImage>
  <etc:cellImage>
    <xdr:pic>
      <xdr:nvPicPr>
        <xdr:cNvPr id="100" name="ID_07FB48BCC91F4421B7FF888D6DD6E197" descr="5F6D692A4F343AD96E99D1CF0884F7D6"/>
        <xdr:cNvPicPr>
          <a:picLocks noChangeAspect="1"/>
        </xdr:cNvPicPr>
      </xdr:nvPicPr>
      <xdr:blipFill>
        <a:blip r:embed="rId29"/>
        <a:stretch>
          <a:fillRect/>
        </a:stretch>
      </xdr:blipFill>
      <xdr:spPr>
        <a:xfrm>
          <a:off x="13001625" y="21423630"/>
          <a:ext cx="752475" cy="607060"/>
        </a:xfrm>
        <a:prstGeom prst="rect">
          <a:avLst/>
        </a:prstGeom>
      </xdr:spPr>
    </xdr:pic>
  </etc:cellImage>
  <etc:cellImage>
    <xdr:pic>
      <xdr:nvPicPr>
        <xdr:cNvPr id="117" name="ID_54ED1BA532B04AAA8B46610BEC57B5BB" descr="123"/>
        <xdr:cNvPicPr>
          <a:picLocks noChangeAspect="1"/>
        </xdr:cNvPicPr>
      </xdr:nvPicPr>
      <xdr:blipFill>
        <a:blip r:embed="rId30"/>
        <a:stretch>
          <a:fillRect/>
        </a:stretch>
      </xdr:blipFill>
      <xdr:spPr>
        <a:xfrm>
          <a:off x="13030200" y="37318315"/>
          <a:ext cx="640080" cy="641350"/>
        </a:xfrm>
        <a:prstGeom prst="rect">
          <a:avLst/>
        </a:prstGeom>
      </xdr:spPr>
    </xdr:pic>
  </etc:cellImage>
  <etc:cellImage>
    <xdr:pic>
      <xdr:nvPicPr>
        <xdr:cNvPr id="101" name="ID_435D26AF794542B5AEC1A8C2F628073E" descr="IMG_1485"/>
        <xdr:cNvPicPr>
          <a:picLocks noChangeAspect="1"/>
        </xdr:cNvPicPr>
      </xdr:nvPicPr>
      <xdr:blipFill>
        <a:blip r:embed="rId31"/>
        <a:srcRect l="562" t="10150" r="2109" b="3374"/>
        <a:stretch>
          <a:fillRect/>
        </a:stretch>
      </xdr:blipFill>
      <xdr:spPr>
        <a:xfrm>
          <a:off x="12925425" y="22508845"/>
          <a:ext cx="867410" cy="621665"/>
        </a:xfrm>
        <a:prstGeom prst="rect">
          <a:avLst/>
        </a:prstGeom>
        <a:noFill/>
        <a:ln w="9525">
          <a:noFill/>
        </a:ln>
      </xdr:spPr>
    </xdr:pic>
  </etc:cellImage>
  <etc:cellImage>
    <xdr:pic>
      <xdr:nvPicPr>
        <xdr:cNvPr id="102" name="ID_1FB94E565A144A5795D070497153C8E5"/>
        <xdr:cNvPicPr>
          <a:picLocks noChangeAspect="1"/>
        </xdr:cNvPicPr>
      </xdr:nvPicPr>
      <xdr:blipFill>
        <a:blip r:embed="rId32"/>
        <a:srcRect t="27732" b="27736"/>
        <a:stretch>
          <a:fillRect/>
        </a:stretch>
      </xdr:blipFill>
      <xdr:spPr>
        <a:xfrm>
          <a:off x="13011150" y="23704550"/>
          <a:ext cx="727710" cy="718185"/>
        </a:xfrm>
        <a:prstGeom prst="rect">
          <a:avLst/>
        </a:prstGeom>
        <a:noFill/>
        <a:ln w="9525">
          <a:noFill/>
        </a:ln>
      </xdr:spPr>
    </xdr:pic>
  </etc:cellImage>
  <etc:cellImage>
    <xdr:pic>
      <xdr:nvPicPr>
        <xdr:cNvPr id="103" name="ID_D11BE86850D147F4AF8E69098017B5A5"/>
        <xdr:cNvPicPr>
          <a:picLocks noChangeAspect="1"/>
        </xdr:cNvPicPr>
      </xdr:nvPicPr>
      <xdr:blipFill>
        <a:blip r:embed="rId33"/>
        <a:stretch>
          <a:fillRect/>
        </a:stretch>
      </xdr:blipFill>
      <xdr:spPr>
        <a:xfrm>
          <a:off x="12982575" y="24583390"/>
          <a:ext cx="754380" cy="770890"/>
        </a:xfrm>
        <a:prstGeom prst="rect">
          <a:avLst/>
        </a:prstGeom>
        <a:noFill/>
        <a:ln w="9525">
          <a:noFill/>
        </a:ln>
      </xdr:spPr>
    </xdr:pic>
  </etc:cellImage>
  <etc:cellImage>
    <xdr:pic>
      <xdr:nvPicPr>
        <xdr:cNvPr id="104" name="ID_C2A451BC92DF48CFACB955FA50721E28"/>
        <xdr:cNvPicPr>
          <a:picLocks noChangeAspect="1"/>
        </xdr:cNvPicPr>
      </xdr:nvPicPr>
      <xdr:blipFill>
        <a:blip r:embed="rId34"/>
        <a:stretch>
          <a:fillRect/>
        </a:stretch>
      </xdr:blipFill>
      <xdr:spPr>
        <a:xfrm>
          <a:off x="12954000" y="25559385"/>
          <a:ext cx="673735" cy="671830"/>
        </a:xfrm>
        <a:prstGeom prst="rect">
          <a:avLst/>
        </a:prstGeom>
        <a:noFill/>
        <a:ln w="9525">
          <a:noFill/>
        </a:ln>
      </xdr:spPr>
    </xdr:pic>
  </etc:cellImage>
  <etc:cellImage>
    <xdr:pic>
      <xdr:nvPicPr>
        <xdr:cNvPr id="105" name="ID_32C360A2D8D9440C95994C9FB4BA8DB4" descr="b13a989a2a88969f59e9cbac2ea130d"/>
        <xdr:cNvPicPr>
          <a:picLocks noChangeAspect="1"/>
        </xdr:cNvPicPr>
      </xdr:nvPicPr>
      <xdr:blipFill>
        <a:blip r:embed="rId35"/>
        <a:stretch>
          <a:fillRect/>
        </a:stretch>
      </xdr:blipFill>
      <xdr:spPr>
        <a:xfrm>
          <a:off x="12963525" y="26412190"/>
          <a:ext cx="753745" cy="739140"/>
        </a:xfrm>
        <a:prstGeom prst="rect">
          <a:avLst/>
        </a:prstGeom>
      </xdr:spPr>
    </xdr:pic>
  </etc:cellImage>
  <etc:cellImage>
    <xdr:pic>
      <xdr:nvPicPr>
        <xdr:cNvPr id="106" name="ID_B24EA73F53A0428B9C19AC85AC423880" descr="f76feef6d4f4702d0707d16fe4202aa"/>
        <xdr:cNvPicPr>
          <a:picLocks noChangeAspect="1"/>
        </xdr:cNvPicPr>
      </xdr:nvPicPr>
      <xdr:blipFill>
        <a:blip r:embed="rId36"/>
        <a:stretch>
          <a:fillRect/>
        </a:stretch>
      </xdr:blipFill>
      <xdr:spPr>
        <a:xfrm>
          <a:off x="12973050" y="27357705"/>
          <a:ext cx="649605" cy="640715"/>
        </a:xfrm>
        <a:prstGeom prst="rect">
          <a:avLst/>
        </a:prstGeom>
      </xdr:spPr>
    </xdr:pic>
  </etc:cellImage>
  <etc:cellImage>
    <xdr:pic>
      <xdr:nvPicPr>
        <xdr:cNvPr id="107" name="ID_48C481FBE5A14472BF3E85CFD5196E84" descr="4acfdf321c2c57738aaf9b3ff208ecb"/>
        <xdr:cNvPicPr>
          <a:picLocks noChangeAspect="1"/>
        </xdr:cNvPicPr>
      </xdr:nvPicPr>
      <xdr:blipFill>
        <a:blip r:embed="rId37"/>
        <a:stretch>
          <a:fillRect/>
        </a:stretch>
      </xdr:blipFill>
      <xdr:spPr>
        <a:xfrm>
          <a:off x="13049250" y="28304490"/>
          <a:ext cx="664845" cy="662940"/>
        </a:xfrm>
        <a:prstGeom prst="rect">
          <a:avLst/>
        </a:prstGeom>
      </xdr:spPr>
    </xdr:pic>
  </etc:cellImage>
  <etc:cellImage>
    <xdr:pic>
      <xdr:nvPicPr>
        <xdr:cNvPr id="108" name="ID_FA4E88B93EB64AD9941DC4CED6E31E10" descr="8e6c628552a66f5d966215b0030c054"/>
        <xdr:cNvPicPr>
          <a:picLocks noChangeAspect="1"/>
        </xdr:cNvPicPr>
      </xdr:nvPicPr>
      <xdr:blipFill>
        <a:blip r:embed="rId38"/>
        <a:stretch>
          <a:fillRect/>
        </a:stretch>
      </xdr:blipFill>
      <xdr:spPr>
        <a:xfrm>
          <a:off x="12982575" y="29150310"/>
          <a:ext cx="749300" cy="739140"/>
        </a:xfrm>
        <a:prstGeom prst="rect">
          <a:avLst/>
        </a:prstGeom>
      </xdr:spPr>
    </xdr:pic>
  </etc:cellImage>
  <etc:cellImage>
    <xdr:pic>
      <xdr:nvPicPr>
        <xdr:cNvPr id="109" name="ID_E14D0E65559141D0A6EC3597955CF4FE"/>
        <xdr:cNvPicPr>
          <a:picLocks noChangeAspect="1"/>
        </xdr:cNvPicPr>
      </xdr:nvPicPr>
      <xdr:blipFill>
        <a:blip r:embed="rId39" cstate="print">
          <a:extLst>
            <a:ext uri="{28A0092B-C50C-407E-A947-70E740481C1C}">
              <a14:useLocalDpi xmlns:a14="http://schemas.microsoft.com/office/drawing/2010/main" val="0"/>
            </a:ext>
          </a:extLst>
        </a:blip>
        <a:stretch>
          <a:fillRect/>
        </a:stretch>
      </xdr:blipFill>
      <xdr:spPr>
        <a:xfrm rot="16200000">
          <a:off x="13113385" y="29845000"/>
          <a:ext cx="428625" cy="953135"/>
        </a:xfrm>
        <a:prstGeom prst="rect">
          <a:avLst/>
        </a:prstGeom>
      </xdr:spPr>
    </xdr:pic>
  </etc:cellImage>
  <etc:cellImage>
    <xdr:pic>
      <xdr:nvPicPr>
        <xdr:cNvPr id="110" name="ID_97E4AC4593A240D59577F9936982C7FC"/>
        <xdr:cNvPicPr>
          <a:picLocks noChangeAspect="1"/>
        </xdr:cNvPicPr>
      </xdr:nvPicPr>
      <xdr:blipFill>
        <a:blip r:embed="rId40" cstate="print">
          <a:extLst>
            <a:ext uri="{28A0092B-C50C-407E-A947-70E740481C1C}">
              <a14:useLocalDpi xmlns:a14="http://schemas.microsoft.com/office/drawing/2010/main" val="0"/>
            </a:ext>
          </a:extLst>
        </a:blip>
        <a:stretch>
          <a:fillRect/>
        </a:stretch>
      </xdr:blipFill>
      <xdr:spPr>
        <a:xfrm>
          <a:off x="13058775" y="30947360"/>
          <a:ext cx="574040" cy="763905"/>
        </a:xfrm>
        <a:prstGeom prst="rect">
          <a:avLst/>
        </a:prstGeom>
      </xdr:spPr>
    </xdr:pic>
  </etc:cellImage>
  <etc:cellImage>
    <xdr:pic>
      <xdr:nvPicPr>
        <xdr:cNvPr id="111" name="ID_7A5228D9537E40AA96ECF7DFEF962E27" descr="222"/>
        <xdr:cNvPicPr>
          <a:picLocks noChangeAspect="1"/>
        </xdr:cNvPicPr>
      </xdr:nvPicPr>
      <xdr:blipFill>
        <a:blip r:embed="rId41"/>
        <a:stretch>
          <a:fillRect/>
        </a:stretch>
      </xdr:blipFill>
      <xdr:spPr>
        <a:xfrm>
          <a:off x="13011150" y="31913195"/>
          <a:ext cx="655320" cy="650240"/>
        </a:xfrm>
        <a:prstGeom prst="rect">
          <a:avLst/>
        </a:prstGeom>
      </xdr:spPr>
    </xdr:pic>
  </etc:cellImage>
  <etc:cellImage>
    <xdr:pic>
      <xdr:nvPicPr>
        <xdr:cNvPr id="112" name="ID_F20F2AB0CC254E4F82FDA89F3EB3F9F2" descr="333"/>
        <xdr:cNvPicPr>
          <a:picLocks noChangeAspect="1"/>
        </xdr:cNvPicPr>
      </xdr:nvPicPr>
      <xdr:blipFill>
        <a:blip r:embed="rId42"/>
        <a:stretch>
          <a:fillRect/>
        </a:stretch>
      </xdr:blipFill>
      <xdr:spPr>
        <a:xfrm>
          <a:off x="12906375" y="32826325"/>
          <a:ext cx="904240" cy="619125"/>
        </a:xfrm>
        <a:prstGeom prst="rect">
          <a:avLst/>
        </a:prstGeom>
      </xdr:spPr>
    </xdr:pic>
  </etc:cellImage>
  <etc:cellImage>
    <xdr:pic>
      <xdr:nvPicPr>
        <xdr:cNvPr id="134" name="ID_D0FF9A7A1E814611BC987A60418FA1FA"/>
        <xdr:cNvPicPr>
          <a:picLocks noChangeAspect="1"/>
        </xdr:cNvPicPr>
      </xdr:nvPicPr>
      <xdr:blipFill>
        <a:blip r:embed="rId43"/>
        <a:stretch>
          <a:fillRect/>
        </a:stretch>
      </xdr:blipFill>
      <xdr:spPr>
        <a:xfrm>
          <a:off x="12896850" y="52710715"/>
          <a:ext cx="857885" cy="596900"/>
        </a:xfrm>
        <a:prstGeom prst="rect">
          <a:avLst/>
        </a:prstGeom>
        <a:noFill/>
        <a:ln w="9525">
          <a:noFill/>
        </a:ln>
      </xdr:spPr>
    </xdr:pic>
  </etc:cellImage>
  <etc:cellImage>
    <xdr:pic>
      <xdr:nvPicPr>
        <xdr:cNvPr id="118" name="ID_AFBFD269364C4F0782EC0F9E7D8A336C" descr="1111"/>
        <xdr:cNvPicPr>
          <a:picLocks noChangeAspect="1"/>
        </xdr:cNvPicPr>
      </xdr:nvPicPr>
      <xdr:blipFill>
        <a:blip r:embed="rId44"/>
        <a:stretch>
          <a:fillRect/>
        </a:stretch>
      </xdr:blipFill>
      <xdr:spPr>
        <a:xfrm>
          <a:off x="12954000" y="38188265"/>
          <a:ext cx="739775" cy="755650"/>
        </a:xfrm>
        <a:prstGeom prst="rect">
          <a:avLst/>
        </a:prstGeom>
      </xdr:spPr>
    </xdr:pic>
  </etc:cellImage>
  <etc:cellImage>
    <xdr:pic>
      <xdr:nvPicPr>
        <xdr:cNvPr id="135" name="ID_D056526AA8C246A183FBC889513FCA98" descr="IMG_20211205_143007"/>
        <xdr:cNvPicPr>
          <a:picLocks noChangeAspect="1"/>
        </xdr:cNvPicPr>
      </xdr:nvPicPr>
      <xdr:blipFill>
        <a:blip r:embed="rId45"/>
        <a:stretch>
          <a:fillRect/>
        </a:stretch>
      </xdr:blipFill>
      <xdr:spPr>
        <a:xfrm>
          <a:off x="12964795" y="53603525"/>
          <a:ext cx="800100" cy="536575"/>
        </a:xfrm>
        <a:prstGeom prst="rect">
          <a:avLst/>
        </a:prstGeom>
        <a:noFill/>
        <a:ln w="9525">
          <a:noFill/>
        </a:ln>
      </xdr:spPr>
    </xdr:pic>
  </etc:cellImage>
  <etc:cellImage>
    <xdr:pic>
      <xdr:nvPicPr>
        <xdr:cNvPr id="119" name="ID_AB2A5813E1EA46E185665952842A7EBD" descr="3333"/>
        <xdr:cNvPicPr>
          <a:picLocks noChangeAspect="1"/>
        </xdr:cNvPicPr>
      </xdr:nvPicPr>
      <xdr:blipFill>
        <a:blip r:embed="rId46"/>
        <a:stretch>
          <a:fillRect/>
        </a:stretch>
      </xdr:blipFill>
      <xdr:spPr>
        <a:xfrm>
          <a:off x="12938760" y="39161720"/>
          <a:ext cx="845185" cy="631190"/>
        </a:xfrm>
        <a:prstGeom prst="rect">
          <a:avLst/>
        </a:prstGeom>
      </xdr:spPr>
    </xdr:pic>
  </etc:cellImage>
  <etc:cellImage>
    <xdr:pic>
      <xdr:nvPicPr>
        <xdr:cNvPr id="136" name="ID_579B3FCA33954AF58A7F6A4577E33C0D" descr="K%L_$D3)IT]NFZQ62BJ(LX7"/>
        <xdr:cNvPicPr>
          <a:picLocks noChangeAspect="1"/>
        </xdr:cNvPicPr>
      </xdr:nvPicPr>
      <xdr:blipFill>
        <a:blip r:embed="rId47"/>
        <a:stretch>
          <a:fillRect/>
        </a:stretch>
      </xdr:blipFill>
      <xdr:spPr>
        <a:xfrm>
          <a:off x="13054330" y="55389145"/>
          <a:ext cx="711835" cy="656590"/>
        </a:xfrm>
        <a:prstGeom prst="rect">
          <a:avLst/>
        </a:prstGeom>
        <a:noFill/>
        <a:ln w="9525">
          <a:noFill/>
        </a:ln>
      </xdr:spPr>
    </xdr:pic>
  </etc:cellImage>
  <etc:cellImage>
    <xdr:pic>
      <xdr:nvPicPr>
        <xdr:cNvPr id="120" name="ID_2165B7E5F9784EE09083C0286D70B447" descr="77777"/>
        <xdr:cNvPicPr>
          <a:picLocks noChangeAspect="1"/>
        </xdr:cNvPicPr>
      </xdr:nvPicPr>
      <xdr:blipFill>
        <a:blip r:embed="rId48"/>
        <a:stretch>
          <a:fillRect/>
        </a:stretch>
      </xdr:blipFill>
      <xdr:spPr>
        <a:xfrm>
          <a:off x="13106400" y="40041830"/>
          <a:ext cx="481965" cy="481965"/>
        </a:xfrm>
        <a:prstGeom prst="rect">
          <a:avLst/>
        </a:prstGeom>
      </xdr:spPr>
    </xdr:pic>
  </etc:cellImage>
  <etc:cellImage>
    <xdr:pic>
      <xdr:nvPicPr>
        <xdr:cNvPr id="137" name="ID_33054B63BB3D41CDB451BBC40D42F96C" descr="]5$H_}K0P$@(V5H4K3RH)YV"/>
        <xdr:cNvPicPr>
          <a:picLocks noChangeAspect="1"/>
        </xdr:cNvPicPr>
      </xdr:nvPicPr>
      <xdr:blipFill>
        <a:blip r:embed="rId49"/>
        <a:stretch>
          <a:fillRect/>
        </a:stretch>
      </xdr:blipFill>
      <xdr:spPr>
        <a:xfrm>
          <a:off x="13044805" y="56323230"/>
          <a:ext cx="756285" cy="593725"/>
        </a:xfrm>
        <a:prstGeom prst="rect">
          <a:avLst/>
        </a:prstGeom>
        <a:noFill/>
        <a:ln w="9525">
          <a:noFill/>
        </a:ln>
      </xdr:spPr>
    </xdr:pic>
  </etc:cellImage>
  <etc:cellImage>
    <xdr:pic>
      <xdr:nvPicPr>
        <xdr:cNvPr id="121" name="ID_0C1BA857872B4EAB82E2F6FC9B873C4D" descr="B26845107E294F6CE28539E45C2AA2B3"/>
        <xdr:cNvPicPr>
          <a:picLocks noChangeAspect="1"/>
        </xdr:cNvPicPr>
      </xdr:nvPicPr>
      <xdr:blipFill>
        <a:blip r:embed="rId50"/>
        <a:stretch>
          <a:fillRect/>
        </a:stretch>
      </xdr:blipFill>
      <xdr:spPr>
        <a:xfrm>
          <a:off x="12961620" y="40961310"/>
          <a:ext cx="718185" cy="534670"/>
        </a:xfrm>
        <a:prstGeom prst="rect">
          <a:avLst/>
        </a:prstGeom>
      </xdr:spPr>
    </xdr:pic>
  </etc:cellImage>
  <etc:cellImage>
    <xdr:pic>
      <xdr:nvPicPr>
        <xdr:cNvPr id="138" name="ID_F99B547D3856403CB85D6C38475530A0" descr="%F~AT2`}}`Y(AN7KN(X9[}X"/>
        <xdr:cNvPicPr>
          <a:picLocks noChangeAspect="1"/>
        </xdr:cNvPicPr>
      </xdr:nvPicPr>
      <xdr:blipFill>
        <a:blip r:embed="rId51"/>
        <a:stretch>
          <a:fillRect/>
        </a:stretch>
      </xdr:blipFill>
      <xdr:spPr>
        <a:xfrm>
          <a:off x="12971780" y="58145045"/>
          <a:ext cx="963295" cy="717550"/>
        </a:xfrm>
        <a:prstGeom prst="rect">
          <a:avLst/>
        </a:prstGeom>
        <a:noFill/>
        <a:ln w="9525">
          <a:noFill/>
        </a:ln>
      </xdr:spPr>
    </xdr:pic>
  </etc:cellImage>
  <etc:cellImage>
    <xdr:pic>
      <xdr:nvPicPr>
        <xdr:cNvPr id="122" name="ID_76E306BBEF664CAFB7ADFE93A5B61B8B"/>
        <xdr:cNvPicPr>
          <a:picLocks noChangeAspect="1"/>
        </xdr:cNvPicPr>
      </xdr:nvPicPr>
      <xdr:blipFill>
        <a:blip r:embed="rId52"/>
        <a:stretch>
          <a:fillRect/>
        </a:stretch>
      </xdr:blipFill>
      <xdr:spPr>
        <a:xfrm rot="5400000">
          <a:off x="13119100" y="41647745"/>
          <a:ext cx="415925" cy="881380"/>
        </a:xfrm>
        <a:prstGeom prst="rect">
          <a:avLst/>
        </a:prstGeom>
        <a:noFill/>
        <a:ln w="9525">
          <a:noFill/>
        </a:ln>
      </xdr:spPr>
    </xdr:pic>
  </etc:cellImage>
  <etc:cellImage>
    <xdr:pic>
      <xdr:nvPicPr>
        <xdr:cNvPr id="139" name="ID_5FD4D77F796A4B4098C887E2260703FA" descr="OS8)F]WZQ$5%5{5{3$1T(CH"/>
        <xdr:cNvPicPr>
          <a:picLocks noChangeAspect="1"/>
        </xdr:cNvPicPr>
      </xdr:nvPicPr>
      <xdr:blipFill>
        <a:blip r:embed="rId53"/>
        <a:stretch>
          <a:fillRect/>
        </a:stretch>
      </xdr:blipFill>
      <xdr:spPr>
        <a:xfrm>
          <a:off x="12821285" y="59086115"/>
          <a:ext cx="1081405" cy="534670"/>
        </a:xfrm>
        <a:prstGeom prst="rect">
          <a:avLst/>
        </a:prstGeom>
        <a:noFill/>
        <a:ln w="9525">
          <a:noFill/>
        </a:ln>
      </xdr:spPr>
    </xdr:pic>
  </etc:cellImage>
  <etc:cellImage>
    <xdr:pic>
      <xdr:nvPicPr>
        <xdr:cNvPr id="123" name="ID_897C74FCDB604B6B800C0807A36B8675"/>
        <xdr:cNvPicPr>
          <a:picLocks noChangeAspect="1"/>
        </xdr:cNvPicPr>
      </xdr:nvPicPr>
      <xdr:blipFill>
        <a:blip r:embed="rId54"/>
        <a:stretch>
          <a:fillRect/>
        </a:stretch>
      </xdr:blipFill>
      <xdr:spPr>
        <a:xfrm>
          <a:off x="12963525" y="42710735"/>
          <a:ext cx="801370" cy="608965"/>
        </a:xfrm>
        <a:prstGeom prst="rect">
          <a:avLst/>
        </a:prstGeom>
        <a:noFill/>
        <a:ln w="9525">
          <a:noFill/>
        </a:ln>
      </xdr:spPr>
    </xdr:pic>
  </etc:cellImage>
  <etc:cellImage>
    <xdr:pic>
      <xdr:nvPicPr>
        <xdr:cNvPr id="124" name="ID_0C262ED046D547B68F43A4878820C6B3"/>
        <xdr:cNvPicPr>
          <a:picLocks noChangeAspect="1"/>
        </xdr:cNvPicPr>
      </xdr:nvPicPr>
      <xdr:blipFill>
        <a:blip r:embed="rId55"/>
        <a:stretch>
          <a:fillRect/>
        </a:stretch>
      </xdr:blipFill>
      <xdr:spPr>
        <a:xfrm rot="5400000">
          <a:off x="13136880" y="43559730"/>
          <a:ext cx="565150" cy="805815"/>
        </a:xfrm>
        <a:prstGeom prst="rect">
          <a:avLst/>
        </a:prstGeom>
        <a:noFill/>
        <a:ln w="9525">
          <a:noFill/>
        </a:ln>
      </xdr:spPr>
    </xdr:pic>
  </etc:cellImage>
  <etc:cellImage>
    <xdr:pic>
      <xdr:nvPicPr>
        <xdr:cNvPr id="126" name="ID_0C02F06B9FFB4A3FA67F59C953F2BED1"/>
        <xdr:cNvPicPr>
          <a:picLocks noChangeAspect="1"/>
        </xdr:cNvPicPr>
      </xdr:nvPicPr>
      <xdr:blipFill>
        <a:blip r:embed="rId56"/>
        <a:stretch>
          <a:fillRect/>
        </a:stretch>
      </xdr:blipFill>
      <xdr:spPr>
        <a:xfrm flipH="1">
          <a:off x="13192125" y="44615735"/>
          <a:ext cx="594995" cy="594995"/>
        </a:xfrm>
        <a:prstGeom prst="rect">
          <a:avLst/>
        </a:prstGeom>
      </xdr:spPr>
    </xdr:pic>
  </etc:cellImage>
  <etc:cellImage>
    <xdr:pic>
      <xdr:nvPicPr>
        <xdr:cNvPr id="125" name="ID_769F29A09DAA4FF0A7A1D5EE9EB8C283"/>
        <xdr:cNvPicPr>
          <a:picLocks noChangeAspect="1"/>
        </xdr:cNvPicPr>
      </xdr:nvPicPr>
      <xdr:blipFill>
        <a:blip r:embed="rId57"/>
        <a:stretch>
          <a:fillRect/>
        </a:stretch>
      </xdr:blipFill>
      <xdr:spPr>
        <a:xfrm>
          <a:off x="13220700" y="45559345"/>
          <a:ext cx="504825" cy="506095"/>
        </a:xfrm>
        <a:prstGeom prst="rect">
          <a:avLst/>
        </a:prstGeom>
      </xdr:spPr>
    </xdr:pic>
  </etc:cellImage>
  <etc:cellImage>
    <xdr:pic>
      <xdr:nvPicPr>
        <xdr:cNvPr id="127" name="ID_20FE41F9F7DD4B3AB74E67BC187AAA0D"/>
        <xdr:cNvPicPr>
          <a:picLocks noChangeAspect="1"/>
        </xdr:cNvPicPr>
      </xdr:nvPicPr>
      <xdr:blipFill>
        <a:blip r:embed="rId58" cstate="print">
          <a:extLst>
            <a:ext uri="{28A0092B-C50C-407E-A947-70E740481C1C}">
              <a14:useLocalDpi xmlns:a14="http://schemas.microsoft.com/office/drawing/2010/main" val="0"/>
            </a:ext>
          </a:extLst>
        </a:blip>
        <a:stretch>
          <a:fillRect/>
        </a:stretch>
      </xdr:blipFill>
      <xdr:spPr>
        <a:xfrm flipH="1">
          <a:off x="13144500" y="46455330"/>
          <a:ext cx="582295" cy="524510"/>
        </a:xfrm>
        <a:prstGeom prst="rect">
          <a:avLst/>
        </a:prstGeom>
      </xdr:spPr>
    </xdr:pic>
  </etc:cellImage>
  <etc:cellImage>
    <xdr:pic>
      <xdr:nvPicPr>
        <xdr:cNvPr id="128" name="ID_371E6D1CC95143F896B83531DE9F909E"/>
        <xdr:cNvPicPr>
          <a:picLocks noChangeAspect="1"/>
        </xdr:cNvPicPr>
      </xdr:nvPicPr>
      <xdr:blipFill>
        <a:blip r:embed="rId59"/>
        <a:stretch>
          <a:fillRect/>
        </a:stretch>
      </xdr:blipFill>
      <xdr:spPr>
        <a:xfrm rot="16200000">
          <a:off x="13224510" y="46983650"/>
          <a:ext cx="297180" cy="1142365"/>
        </a:xfrm>
        <a:prstGeom prst="rect">
          <a:avLst/>
        </a:prstGeom>
        <a:noFill/>
        <a:ln w="9525">
          <a:noFill/>
        </a:ln>
      </xdr:spPr>
    </xdr:pic>
  </etc:cellImage>
  <etc:cellImage>
    <xdr:pic>
      <xdr:nvPicPr>
        <xdr:cNvPr id="129" name="ID_21FAD3207E744DF38862BF7921B0DAA0"/>
        <xdr:cNvPicPr>
          <a:picLocks noChangeAspect="1"/>
        </xdr:cNvPicPr>
      </xdr:nvPicPr>
      <xdr:blipFill>
        <a:blip r:embed="rId60"/>
        <a:stretch>
          <a:fillRect/>
        </a:stretch>
      </xdr:blipFill>
      <xdr:spPr>
        <a:xfrm>
          <a:off x="13004800" y="48237775"/>
          <a:ext cx="715645" cy="370205"/>
        </a:xfrm>
        <a:prstGeom prst="rect">
          <a:avLst/>
        </a:prstGeom>
        <a:noFill/>
        <a:ln w="9525">
          <a:noFill/>
        </a:ln>
      </xdr:spPr>
    </xdr:pic>
  </etc:cellImage>
  <etc:cellImage>
    <xdr:pic>
      <xdr:nvPicPr>
        <xdr:cNvPr id="130" name="ID_0E57EC2BA3B74B70ACCA4EBBFD63CDF3"/>
        <xdr:cNvPicPr>
          <a:picLocks noChangeAspect="1"/>
        </xdr:cNvPicPr>
      </xdr:nvPicPr>
      <xdr:blipFill>
        <a:blip r:embed="rId61"/>
        <a:stretch>
          <a:fillRect/>
        </a:stretch>
      </xdr:blipFill>
      <xdr:spPr>
        <a:xfrm>
          <a:off x="13039725" y="49200435"/>
          <a:ext cx="589280" cy="437515"/>
        </a:xfrm>
        <a:prstGeom prst="rect">
          <a:avLst/>
        </a:prstGeom>
        <a:noFill/>
        <a:ln w="9525">
          <a:noFill/>
        </a:ln>
      </xdr:spPr>
    </xdr:pic>
  </etc:cellImage>
  <etc:cellImage>
    <xdr:pic>
      <xdr:nvPicPr>
        <xdr:cNvPr id="131" name="ID_57277E9E129D41A29B5C9FEC0044F41D"/>
        <xdr:cNvPicPr>
          <a:picLocks noChangeAspect="1"/>
        </xdr:cNvPicPr>
      </xdr:nvPicPr>
      <xdr:blipFill>
        <a:blip r:embed="rId62"/>
        <a:stretch>
          <a:fillRect/>
        </a:stretch>
      </xdr:blipFill>
      <xdr:spPr>
        <a:xfrm>
          <a:off x="12944475" y="50069750"/>
          <a:ext cx="785495" cy="554355"/>
        </a:xfrm>
        <a:prstGeom prst="rect">
          <a:avLst/>
        </a:prstGeom>
        <a:noFill/>
        <a:ln w="9525">
          <a:noFill/>
        </a:ln>
      </xdr:spPr>
    </xdr:pic>
  </etc:cellImage>
  <etc:cellImage>
    <xdr:pic>
      <xdr:nvPicPr>
        <xdr:cNvPr id="132" name="ID_44F5E47B69C740259E909B05586EE0E5"/>
        <xdr:cNvPicPr>
          <a:picLocks noChangeAspect="1"/>
        </xdr:cNvPicPr>
      </xdr:nvPicPr>
      <xdr:blipFill>
        <a:blip r:embed="rId63"/>
        <a:stretch>
          <a:fillRect/>
        </a:stretch>
      </xdr:blipFill>
      <xdr:spPr>
        <a:xfrm rot="5400000">
          <a:off x="13042265" y="50826035"/>
          <a:ext cx="605790" cy="784225"/>
        </a:xfrm>
        <a:prstGeom prst="rect">
          <a:avLst/>
        </a:prstGeom>
        <a:noFill/>
        <a:ln w="9525">
          <a:noFill/>
        </a:ln>
      </xdr:spPr>
    </xdr:pic>
  </etc:cellImage>
  <etc:cellImage>
    <xdr:pic>
      <xdr:nvPicPr>
        <xdr:cNvPr id="133" name="ID_C72C48509F9B472A964B286B2F16B97A"/>
        <xdr:cNvPicPr>
          <a:picLocks noChangeAspect="1"/>
        </xdr:cNvPicPr>
      </xdr:nvPicPr>
      <xdr:blipFill>
        <a:blip r:embed="rId64"/>
        <a:stretch>
          <a:fillRect/>
        </a:stretch>
      </xdr:blipFill>
      <xdr:spPr>
        <a:xfrm rot="5400000">
          <a:off x="12985750" y="51756945"/>
          <a:ext cx="751205" cy="816610"/>
        </a:xfrm>
        <a:prstGeom prst="rect">
          <a:avLst/>
        </a:prstGeom>
        <a:noFill/>
        <a:ln w="9525">
          <a:noFill/>
        </a:ln>
      </xdr:spPr>
    </xdr:pic>
  </etc:cellImage>
  <etc:cellImage>
    <xdr:pic>
      <xdr:nvPicPr>
        <xdr:cNvPr id="140" name="ID_C55D8BF822684AF190649F74F3B3FFCA" descr="`DHO_B[TAF1~G5F%ONFT__J"/>
        <xdr:cNvPicPr>
          <a:picLocks noChangeAspect="1"/>
        </xdr:cNvPicPr>
      </xdr:nvPicPr>
      <xdr:blipFill>
        <a:blip r:embed="rId65"/>
        <a:stretch>
          <a:fillRect/>
        </a:stretch>
      </xdr:blipFill>
      <xdr:spPr>
        <a:xfrm>
          <a:off x="13106400" y="59977020"/>
          <a:ext cx="678180" cy="624840"/>
        </a:xfrm>
        <a:prstGeom prst="rect">
          <a:avLst/>
        </a:prstGeom>
        <a:noFill/>
        <a:ln w="9525">
          <a:noFill/>
        </a:ln>
      </xdr:spPr>
    </xdr:pic>
  </etc:cellImage>
  <etc:cellImage>
    <xdr:pic>
      <xdr:nvPicPr>
        <xdr:cNvPr id="141" name="ID_F6FB6B647B684F1B900D2499E687E403" descr="}[Y)V9}`@OB(({$N5(KP3N6"/>
        <xdr:cNvPicPr>
          <a:picLocks noChangeAspect="1"/>
        </xdr:cNvPicPr>
      </xdr:nvPicPr>
      <xdr:blipFill>
        <a:blip r:embed="rId66"/>
        <a:stretch>
          <a:fillRect/>
        </a:stretch>
      </xdr:blipFill>
      <xdr:spPr>
        <a:xfrm>
          <a:off x="13056235" y="62644655"/>
          <a:ext cx="560705" cy="614680"/>
        </a:xfrm>
        <a:prstGeom prst="rect">
          <a:avLst/>
        </a:prstGeom>
        <a:noFill/>
        <a:ln w="9525">
          <a:noFill/>
        </a:ln>
      </xdr:spPr>
    </xdr:pic>
  </etc:cellImage>
  <etc:cellImage>
    <xdr:pic>
      <xdr:nvPicPr>
        <xdr:cNvPr id="142" name="ID_5265AED5D6024E588C1C1307627B05C7"/>
        <xdr:cNvPicPr>
          <a:picLocks noChangeAspect="1"/>
        </xdr:cNvPicPr>
      </xdr:nvPicPr>
      <xdr:blipFill>
        <a:blip r:embed="rId67"/>
        <a:stretch>
          <a:fillRect/>
        </a:stretch>
      </xdr:blipFill>
      <xdr:spPr>
        <a:xfrm>
          <a:off x="13090525" y="63569850"/>
          <a:ext cx="755015" cy="615315"/>
        </a:xfrm>
        <a:prstGeom prst="rect">
          <a:avLst/>
        </a:prstGeom>
        <a:noFill/>
        <a:ln w="9525">
          <a:noFill/>
        </a:ln>
      </xdr:spPr>
    </xdr:pic>
  </etc:cellImage>
  <etc:cellImage>
    <xdr:pic>
      <xdr:nvPicPr>
        <xdr:cNvPr id="143" name="ID_7D956C30945843EBB4F71462D290421B" descr="R)E)RY8]C2F[F0$AYSI18WC"/>
        <xdr:cNvPicPr>
          <a:picLocks noChangeAspect="1"/>
        </xdr:cNvPicPr>
      </xdr:nvPicPr>
      <xdr:blipFill>
        <a:blip r:embed="rId68"/>
        <a:stretch>
          <a:fillRect/>
        </a:stretch>
      </xdr:blipFill>
      <xdr:spPr>
        <a:xfrm>
          <a:off x="12850495" y="66273680"/>
          <a:ext cx="1113790" cy="709930"/>
        </a:xfrm>
        <a:prstGeom prst="rect">
          <a:avLst/>
        </a:prstGeom>
        <a:noFill/>
        <a:ln w="9525">
          <a:noFill/>
        </a:ln>
      </xdr:spPr>
    </xdr:pic>
  </etc:cellImage>
  <etc:cellImage>
    <xdr:pic>
      <xdr:nvPicPr>
        <xdr:cNvPr id="145" name="ID_122B41F565F34142A612F3C545488950" descr="clipboard/drawings/NULL"/>
        <xdr:cNvPicPr>
          <a:picLocks noChangeAspect="1"/>
        </xdr:cNvPicPr>
      </xdr:nvPicPr>
      <xdr:blipFill>
        <a:blip r:embed="rId69" r:link="rId70"/>
        <a:stretch>
          <a:fillRect/>
        </a:stretch>
      </xdr:blipFill>
      <xdr:spPr>
        <a:xfrm>
          <a:off x="12971780" y="68059300"/>
          <a:ext cx="793750" cy="722630"/>
        </a:xfrm>
        <a:prstGeom prst="rect">
          <a:avLst/>
        </a:prstGeom>
        <a:noFill/>
        <a:ln w="9525">
          <a:noFill/>
        </a:ln>
      </xdr:spPr>
    </xdr:pic>
  </etc:cellImage>
  <etc:cellImage>
    <xdr:pic>
      <xdr:nvPicPr>
        <xdr:cNvPr id="151" name="ID_9EF2086DB20749FB86383DCAFC440293" descr="qq_pic_merged_1672730859997"/>
        <xdr:cNvPicPr>
          <a:picLocks noChangeAspect="1"/>
        </xdr:cNvPicPr>
      </xdr:nvPicPr>
      <xdr:blipFill>
        <a:blip r:embed="rId71"/>
        <a:stretch>
          <a:fillRect/>
        </a:stretch>
      </xdr:blipFill>
      <xdr:spPr>
        <a:xfrm>
          <a:off x="13037185" y="68981955"/>
          <a:ext cx="857885" cy="679450"/>
        </a:xfrm>
        <a:prstGeom prst="rect">
          <a:avLst/>
        </a:prstGeom>
      </xdr:spPr>
    </xdr:pic>
  </etc:cellImage>
  <etc:cellImage>
    <xdr:pic>
      <xdr:nvPicPr>
        <xdr:cNvPr id="152" name="ID_8F9B169176DE4E3D85C6D5E5BCBAADF8" descr="qq_pic_merged_1672796600692"/>
        <xdr:cNvPicPr>
          <a:picLocks noChangeAspect="1"/>
        </xdr:cNvPicPr>
      </xdr:nvPicPr>
      <xdr:blipFill>
        <a:blip r:embed="rId72"/>
        <a:stretch>
          <a:fillRect/>
        </a:stretch>
      </xdr:blipFill>
      <xdr:spPr>
        <a:xfrm>
          <a:off x="13071475" y="69844920"/>
          <a:ext cx="702310" cy="696595"/>
        </a:xfrm>
        <a:prstGeom prst="rect">
          <a:avLst/>
        </a:prstGeom>
      </xdr:spPr>
    </xdr:pic>
  </etc:cellImage>
  <etc:cellImage>
    <xdr:pic>
      <xdr:nvPicPr>
        <xdr:cNvPr id="153" name="ID_1993325C267640EABA3B67FA9B4682C7" descr="qq_pic_merged_1672797005016"/>
        <xdr:cNvPicPr>
          <a:picLocks noChangeAspect="1"/>
        </xdr:cNvPicPr>
      </xdr:nvPicPr>
      <xdr:blipFill>
        <a:blip r:embed="rId73"/>
        <a:stretch>
          <a:fillRect/>
        </a:stretch>
      </xdr:blipFill>
      <xdr:spPr>
        <a:xfrm>
          <a:off x="12957810" y="70764400"/>
          <a:ext cx="734695" cy="738505"/>
        </a:xfrm>
        <a:prstGeom prst="rect">
          <a:avLst/>
        </a:prstGeom>
      </xdr:spPr>
    </xdr:pic>
  </etc:cellImage>
  <etc:cellImage>
    <xdr:pic>
      <xdr:nvPicPr>
        <xdr:cNvPr id="148" name="ID_31852653191847F8B2C8ACBB04E19DF9" descr="qq_pic_merged_1672728944492"/>
        <xdr:cNvPicPr>
          <a:picLocks noChangeAspect="1"/>
        </xdr:cNvPicPr>
      </xdr:nvPicPr>
      <xdr:blipFill>
        <a:blip r:embed="rId74"/>
        <a:stretch>
          <a:fillRect/>
        </a:stretch>
      </xdr:blipFill>
      <xdr:spPr>
        <a:xfrm>
          <a:off x="13042265" y="71676895"/>
          <a:ext cx="713740" cy="718185"/>
        </a:xfrm>
        <a:prstGeom prst="rect">
          <a:avLst/>
        </a:prstGeom>
      </xdr:spPr>
    </xdr:pic>
  </etc:cellImage>
  <etc:cellImage>
    <xdr:pic>
      <xdr:nvPicPr>
        <xdr:cNvPr id="147" name="ID_0D311ADDAA674AA8B1D606790B0B7E61" descr="qq_pic_merged_1672728927914"/>
        <xdr:cNvPicPr>
          <a:picLocks noChangeAspect="1"/>
        </xdr:cNvPicPr>
      </xdr:nvPicPr>
      <xdr:blipFill>
        <a:blip r:embed="rId75"/>
        <a:stretch>
          <a:fillRect/>
        </a:stretch>
      </xdr:blipFill>
      <xdr:spPr>
        <a:xfrm>
          <a:off x="13121005" y="72592565"/>
          <a:ext cx="530225" cy="701675"/>
        </a:xfrm>
        <a:prstGeom prst="rect">
          <a:avLst/>
        </a:prstGeom>
      </xdr:spPr>
    </xdr:pic>
  </etc:cellImage>
  <etc:cellImage>
    <xdr:pic>
      <xdr:nvPicPr>
        <xdr:cNvPr id="149" name="ID_2F633601951045F0A3E981D6FCE0B4AF" descr="qq_pic_merged_1672728964695"/>
        <xdr:cNvPicPr>
          <a:picLocks noChangeAspect="1"/>
        </xdr:cNvPicPr>
      </xdr:nvPicPr>
      <xdr:blipFill>
        <a:blip r:embed="rId76"/>
        <a:stretch>
          <a:fillRect/>
        </a:stretch>
      </xdr:blipFill>
      <xdr:spPr>
        <a:xfrm>
          <a:off x="13039090" y="73440925"/>
          <a:ext cx="738505" cy="731520"/>
        </a:xfrm>
        <a:prstGeom prst="rect">
          <a:avLst/>
        </a:prstGeom>
      </xdr:spPr>
    </xdr:pic>
  </etc:cellImage>
  <etc:cellImage>
    <xdr:pic>
      <xdr:nvPicPr>
        <xdr:cNvPr id="150" name="ID_865BA9E378E74BDB8E372E0CD25D349A" descr="qq_pic_merged_1672729879410"/>
        <xdr:cNvPicPr>
          <a:picLocks noChangeAspect="1"/>
        </xdr:cNvPicPr>
      </xdr:nvPicPr>
      <xdr:blipFill>
        <a:blip r:embed="rId77"/>
        <a:stretch>
          <a:fillRect/>
        </a:stretch>
      </xdr:blipFill>
      <xdr:spPr>
        <a:xfrm>
          <a:off x="12959715" y="74391520"/>
          <a:ext cx="815340" cy="662305"/>
        </a:xfrm>
        <a:prstGeom prst="rect">
          <a:avLst/>
        </a:prstGeom>
      </xdr:spPr>
    </xdr:pic>
  </etc:cellImage>
  <etc:cellImage>
    <xdr:pic>
      <xdr:nvPicPr>
        <xdr:cNvPr id="154" name="ID_F789D42AF0214A40B3918056E2290AF9"/>
        <xdr:cNvPicPr>
          <a:picLocks noChangeAspect="1"/>
        </xdr:cNvPicPr>
      </xdr:nvPicPr>
      <xdr:blipFill>
        <a:blip r:embed="rId78"/>
        <a:stretch>
          <a:fillRect/>
        </a:stretch>
      </xdr:blipFill>
      <xdr:spPr>
        <a:xfrm>
          <a:off x="12973050" y="77163295"/>
          <a:ext cx="868045" cy="563245"/>
        </a:xfrm>
        <a:prstGeom prst="rect">
          <a:avLst/>
        </a:prstGeom>
      </xdr:spPr>
    </xdr:pic>
  </etc:cellImage>
  <etc:cellImage>
    <xdr:pic>
      <xdr:nvPicPr>
        <xdr:cNvPr id="155" name="ID_25D60B9A1E464E2887ECB69D52B8D2F9" descr="KQ8}%5R[T`R7$IHG~9(H5LQ"/>
        <xdr:cNvPicPr>
          <a:picLocks noChangeAspect="1"/>
        </xdr:cNvPicPr>
      </xdr:nvPicPr>
      <xdr:blipFill>
        <a:blip r:embed="rId79"/>
        <a:stretch>
          <a:fillRect/>
        </a:stretch>
      </xdr:blipFill>
      <xdr:spPr>
        <a:xfrm rot="-5580000">
          <a:off x="13131800" y="78073885"/>
          <a:ext cx="444500" cy="838200"/>
        </a:xfrm>
        <a:prstGeom prst="rect">
          <a:avLst/>
        </a:prstGeom>
        <a:noFill/>
        <a:ln w="9525">
          <a:noFill/>
        </a:ln>
      </xdr:spPr>
    </xdr:pic>
  </etc:cellImage>
  <etc:cellImage>
    <xdr:pic>
      <xdr:nvPicPr>
        <xdr:cNvPr id="156" name="ID_5F39D922DE50479E9512442DB65CDB2A" descr="tb_image_share_1638514653413"/>
        <xdr:cNvPicPr>
          <a:picLocks noChangeAspect="1"/>
        </xdr:cNvPicPr>
      </xdr:nvPicPr>
      <xdr:blipFill>
        <a:blip r:embed="rId80"/>
        <a:stretch>
          <a:fillRect/>
        </a:stretch>
      </xdr:blipFill>
      <xdr:spPr>
        <a:xfrm>
          <a:off x="13043535" y="79217520"/>
          <a:ext cx="644525" cy="647700"/>
        </a:xfrm>
        <a:prstGeom prst="rect">
          <a:avLst/>
        </a:prstGeom>
        <a:noFill/>
        <a:ln w="9525">
          <a:noFill/>
        </a:ln>
      </xdr:spPr>
    </xdr:pic>
  </etc:cellImage>
  <etc:cellImage>
    <xdr:pic>
      <xdr:nvPicPr>
        <xdr:cNvPr id="157" name="ID_DFBB38041566493DB35CAB1867179F40" descr="C83C2E5E2A97B9C4486C16AD5E81EC57"/>
        <xdr:cNvPicPr>
          <a:picLocks noChangeAspect="1"/>
        </xdr:cNvPicPr>
      </xdr:nvPicPr>
      <xdr:blipFill>
        <a:blip r:embed="rId81"/>
        <a:srcRect b="45415"/>
        <a:stretch>
          <a:fillRect/>
        </a:stretch>
      </xdr:blipFill>
      <xdr:spPr>
        <a:xfrm>
          <a:off x="12945110" y="81241265"/>
          <a:ext cx="746760" cy="765810"/>
        </a:xfrm>
        <a:prstGeom prst="rect">
          <a:avLst/>
        </a:prstGeom>
      </xdr:spPr>
    </xdr:pic>
  </etc:cellImage>
  <etc:cellImage>
    <xdr:pic>
      <xdr:nvPicPr>
        <xdr:cNvPr id="158" name="ID_5AFC46D21ED9423F8D3C52947214DBB6" descr="QQ图片20211205162103"/>
        <xdr:cNvPicPr>
          <a:picLocks noChangeAspect="1"/>
        </xdr:cNvPicPr>
      </xdr:nvPicPr>
      <xdr:blipFill>
        <a:blip r:embed="rId82"/>
        <a:stretch>
          <a:fillRect/>
        </a:stretch>
      </xdr:blipFill>
      <xdr:spPr>
        <a:xfrm flipH="1">
          <a:off x="12966065" y="84558505"/>
          <a:ext cx="817880" cy="693420"/>
        </a:xfrm>
        <a:prstGeom prst="rect">
          <a:avLst/>
        </a:prstGeom>
        <a:noFill/>
        <a:ln w="9525">
          <a:noFill/>
        </a:ln>
      </xdr:spPr>
    </xdr:pic>
  </etc:cellImage>
  <etc:cellImage>
    <xdr:pic>
      <xdr:nvPicPr>
        <xdr:cNvPr id="159" name="ID_665E3FFFF6DF49549CE1AE417CBD42FC" descr="G(`BI~RXG5VT_DE(WP{1$@L"/>
        <xdr:cNvPicPr>
          <a:picLocks noChangeAspect="1"/>
        </xdr:cNvPicPr>
      </xdr:nvPicPr>
      <xdr:blipFill>
        <a:blip r:embed="rId83"/>
        <a:stretch>
          <a:fillRect/>
        </a:stretch>
      </xdr:blipFill>
      <xdr:spPr>
        <a:xfrm>
          <a:off x="12929235" y="85422740"/>
          <a:ext cx="794385" cy="789305"/>
        </a:xfrm>
        <a:prstGeom prst="rect">
          <a:avLst/>
        </a:prstGeom>
        <a:noFill/>
        <a:ln w="9525">
          <a:noFill/>
        </a:ln>
      </xdr:spPr>
    </xdr:pic>
  </etc:cellImage>
  <etc:cellImage>
    <xdr:pic>
      <xdr:nvPicPr>
        <xdr:cNvPr id="15" name="ID_6730DCBC7C664E569958E5023285A773" descr="b15fa23dbb8cec52ff2625aae8f8774"/>
        <xdr:cNvPicPr>
          <a:picLocks noChangeAspect="1"/>
        </xdr:cNvPicPr>
      </xdr:nvPicPr>
      <xdr:blipFill>
        <a:blip r:embed="rId84"/>
        <a:stretch>
          <a:fillRect/>
        </a:stretch>
      </xdr:blipFill>
      <xdr:spPr>
        <a:xfrm>
          <a:off x="17346930" y="38857555"/>
          <a:ext cx="1148080" cy="1123315"/>
        </a:xfrm>
        <a:prstGeom prst="rect">
          <a:avLst/>
        </a:prstGeom>
      </xdr:spPr>
    </xdr:pic>
  </etc:cellImage>
  <etc:cellImage>
    <xdr:pic>
      <xdr:nvPicPr>
        <xdr:cNvPr id="16" name="ID_024ED3D6A10A4B2783DECDF1AA04BA03"/>
        <xdr:cNvPicPr>
          <a:picLocks noChangeAspect="1"/>
        </xdr:cNvPicPr>
      </xdr:nvPicPr>
      <xdr:blipFill>
        <a:blip r:embed="rId85" cstate="print">
          <a:extLst>
            <a:ext uri="{28A0092B-C50C-407E-A947-70E740481C1C}">
              <a14:useLocalDpi xmlns:a14="http://schemas.microsoft.com/office/drawing/2010/main" val="0"/>
            </a:ext>
          </a:extLst>
        </a:blip>
        <a:stretch>
          <a:fillRect/>
        </a:stretch>
      </xdr:blipFill>
      <xdr:spPr>
        <a:xfrm>
          <a:off x="17098010" y="56624220"/>
          <a:ext cx="1704975" cy="1050925"/>
        </a:xfrm>
        <a:prstGeom prst="rect">
          <a:avLst/>
        </a:prstGeom>
      </xdr:spPr>
    </xdr:pic>
  </etc:cellImage>
  <etc:cellImage>
    <xdr:pic>
      <xdr:nvPicPr>
        <xdr:cNvPr id="27" name="ID_DDEF9356DF084F25A35026B0C18C5A24"/>
        <xdr:cNvPicPr>
          <a:picLocks noChangeAspect="1"/>
        </xdr:cNvPicPr>
      </xdr:nvPicPr>
      <xdr:blipFill>
        <a:blip r:embed="rId86" cstate="print">
          <a:extLst>
            <a:ext uri="{28A0092B-C50C-407E-A947-70E740481C1C}">
              <a14:useLocalDpi xmlns:a14="http://schemas.microsoft.com/office/drawing/2010/main" val="0"/>
            </a:ext>
          </a:extLst>
        </a:blip>
        <a:srcRect l="5392" t="13562" r="6617" b="23856"/>
        <a:stretch>
          <a:fillRect/>
        </a:stretch>
      </xdr:blipFill>
      <xdr:spPr>
        <a:xfrm>
          <a:off x="16979265" y="76892785"/>
          <a:ext cx="1783080" cy="891540"/>
        </a:xfrm>
        <a:prstGeom prst="rect">
          <a:avLst/>
        </a:prstGeom>
      </xdr:spPr>
    </xdr:pic>
  </etc:cellImage>
  <etc:cellImage>
    <xdr:pic>
      <xdr:nvPicPr>
        <xdr:cNvPr id="17" name="ID_4EB9EBD551DB4A36A83154B4DDD10604"/>
        <xdr:cNvPicPr>
          <a:picLocks noChangeAspect="1"/>
        </xdr:cNvPicPr>
      </xdr:nvPicPr>
      <xdr:blipFill>
        <a:blip r:embed="rId85" cstate="print">
          <a:extLst>
            <a:ext uri="{28A0092B-C50C-407E-A947-70E740481C1C}">
              <a14:useLocalDpi xmlns:a14="http://schemas.microsoft.com/office/drawing/2010/main" val="0"/>
            </a:ext>
          </a:extLst>
        </a:blip>
        <a:stretch>
          <a:fillRect/>
        </a:stretch>
      </xdr:blipFill>
      <xdr:spPr>
        <a:xfrm>
          <a:off x="17098645" y="53668295"/>
          <a:ext cx="1704975" cy="1050925"/>
        </a:xfrm>
        <a:prstGeom prst="rect">
          <a:avLst/>
        </a:prstGeom>
      </xdr:spPr>
    </xdr:pic>
  </etc:cellImage>
  <etc:cellImage>
    <xdr:pic>
      <xdr:nvPicPr>
        <xdr:cNvPr id="25" name="ID_0950763264414BDB9522402DCB38E424"/>
        <xdr:cNvPicPr>
          <a:picLocks noChangeAspect="1"/>
        </xdr:cNvPicPr>
      </xdr:nvPicPr>
      <xdr:blipFill>
        <a:blip r:embed="rId86" cstate="print">
          <a:extLst>
            <a:ext uri="{28A0092B-C50C-407E-A947-70E740481C1C}">
              <a14:useLocalDpi xmlns:a14="http://schemas.microsoft.com/office/drawing/2010/main" val="0"/>
            </a:ext>
          </a:extLst>
        </a:blip>
        <a:srcRect l="5392" t="13562" r="6617" b="23856"/>
        <a:stretch>
          <a:fillRect/>
        </a:stretch>
      </xdr:blipFill>
      <xdr:spPr>
        <a:xfrm>
          <a:off x="16964025" y="73997185"/>
          <a:ext cx="1783080" cy="891540"/>
        </a:xfrm>
        <a:prstGeom prst="rect">
          <a:avLst/>
        </a:prstGeom>
      </xdr:spPr>
    </xdr:pic>
  </etc:cellImage>
  <etc:cellImage>
    <xdr:pic>
      <xdr:nvPicPr>
        <xdr:cNvPr id="18" name="ID_D2732A79BC734BBEBD70DDDC1765334A"/>
        <xdr:cNvPicPr>
          <a:picLocks noChangeAspect="1"/>
        </xdr:cNvPicPr>
      </xdr:nvPicPr>
      <xdr:blipFill>
        <a:blip r:embed="rId85" cstate="print">
          <a:extLst>
            <a:ext uri="{28A0092B-C50C-407E-A947-70E740481C1C}">
              <a14:useLocalDpi xmlns:a14="http://schemas.microsoft.com/office/drawing/2010/main" val="0"/>
            </a:ext>
          </a:extLst>
        </a:blip>
        <a:stretch>
          <a:fillRect/>
        </a:stretch>
      </xdr:blipFill>
      <xdr:spPr>
        <a:xfrm>
          <a:off x="17024350" y="50876835"/>
          <a:ext cx="1704975" cy="1050925"/>
        </a:xfrm>
        <a:prstGeom prst="rect">
          <a:avLst/>
        </a:prstGeom>
      </xdr:spPr>
    </xdr:pic>
  </etc:cellImage>
  <etc:cellImage>
    <xdr:pic>
      <xdr:nvPicPr>
        <xdr:cNvPr id="23" name="ID_C57EA91DD69C40C98F85818A778F91B2"/>
        <xdr:cNvPicPr>
          <a:picLocks noChangeAspect="1"/>
        </xdr:cNvPicPr>
      </xdr:nvPicPr>
      <xdr:blipFill>
        <a:blip r:embed="rId87" cstate="print">
          <a:extLst>
            <a:ext uri="{28A0092B-C50C-407E-A947-70E740481C1C}">
              <a14:useLocalDpi xmlns:a14="http://schemas.microsoft.com/office/drawing/2010/main" val="0"/>
            </a:ext>
          </a:extLst>
        </a:blip>
        <a:srcRect l="2207" t="16586" r="1225" b="32930"/>
        <a:stretch>
          <a:fillRect/>
        </a:stretch>
      </xdr:blipFill>
      <xdr:spPr>
        <a:xfrm>
          <a:off x="17098645" y="71190485"/>
          <a:ext cx="1642110" cy="826770"/>
        </a:xfrm>
        <a:prstGeom prst="rect">
          <a:avLst/>
        </a:prstGeom>
      </xdr:spPr>
    </xdr:pic>
  </etc:cellImage>
  <etc:cellImage>
    <xdr:pic>
      <xdr:nvPicPr>
        <xdr:cNvPr id="19" name="ID_80CFD214B8DF4205B2F1DAA0784EB640" descr="8c26427bed7e944cd5fca8083c59e37"/>
        <xdr:cNvPicPr>
          <a:picLocks noChangeAspect="1"/>
        </xdr:cNvPicPr>
      </xdr:nvPicPr>
      <xdr:blipFill>
        <a:blip r:embed="rId88"/>
        <a:stretch>
          <a:fillRect/>
        </a:stretch>
      </xdr:blipFill>
      <xdr:spPr>
        <a:xfrm>
          <a:off x="17496155" y="41612185"/>
          <a:ext cx="864870" cy="858520"/>
        </a:xfrm>
        <a:prstGeom prst="rect">
          <a:avLst/>
        </a:prstGeom>
      </xdr:spPr>
    </xdr:pic>
  </etc:cellImage>
  <etc:cellImage>
    <xdr:pic>
      <xdr:nvPicPr>
        <xdr:cNvPr id="20" name="ID_6D90648F944C4E8E804E727FC18D6840"/>
        <xdr:cNvPicPr>
          <a:picLocks noChangeAspect="1"/>
        </xdr:cNvPicPr>
      </xdr:nvPicPr>
      <xdr:blipFill>
        <a:blip r:embed="rId85" cstate="print">
          <a:extLst>
            <a:ext uri="{28A0092B-C50C-407E-A947-70E740481C1C}">
              <a14:useLocalDpi xmlns:a14="http://schemas.microsoft.com/office/drawing/2010/main" val="0"/>
            </a:ext>
          </a:extLst>
        </a:blip>
        <a:stretch>
          <a:fillRect/>
        </a:stretch>
      </xdr:blipFill>
      <xdr:spPr>
        <a:xfrm>
          <a:off x="17068165" y="55160545"/>
          <a:ext cx="1704975" cy="1050925"/>
        </a:xfrm>
        <a:prstGeom prst="rect">
          <a:avLst/>
        </a:prstGeom>
      </xdr:spPr>
    </xdr:pic>
  </etc:cellImage>
  <etc:cellImage>
    <xdr:pic>
      <xdr:nvPicPr>
        <xdr:cNvPr id="26" name="ID_26FA607398ED4EEFB9A4F97942069E38"/>
        <xdr:cNvPicPr>
          <a:picLocks noChangeAspect="1"/>
        </xdr:cNvPicPr>
      </xdr:nvPicPr>
      <xdr:blipFill>
        <a:blip r:embed="rId86" cstate="print">
          <a:extLst>
            <a:ext uri="{28A0092B-C50C-407E-A947-70E740481C1C}">
              <a14:useLocalDpi xmlns:a14="http://schemas.microsoft.com/office/drawing/2010/main" val="0"/>
            </a:ext>
          </a:extLst>
        </a:blip>
        <a:srcRect l="5392" t="13562" r="6617" b="23856"/>
        <a:stretch>
          <a:fillRect/>
        </a:stretch>
      </xdr:blipFill>
      <xdr:spPr>
        <a:xfrm>
          <a:off x="16979265" y="75429745"/>
          <a:ext cx="1783080" cy="891540"/>
        </a:xfrm>
        <a:prstGeom prst="rect">
          <a:avLst/>
        </a:prstGeom>
      </xdr:spPr>
    </xdr:pic>
  </etc:cellImage>
  <etc:cellImage>
    <xdr:pic>
      <xdr:nvPicPr>
        <xdr:cNvPr id="21" name="ID_28C0DAC92B634E5D8EE86AB9426DD93F"/>
        <xdr:cNvPicPr>
          <a:picLocks noChangeAspect="1"/>
        </xdr:cNvPicPr>
      </xdr:nvPicPr>
      <xdr:blipFill>
        <a:blip r:embed="rId85" cstate="print">
          <a:extLst>
            <a:ext uri="{28A0092B-C50C-407E-A947-70E740481C1C}">
              <a14:useLocalDpi xmlns:a14="http://schemas.microsoft.com/office/drawing/2010/main" val="0"/>
            </a:ext>
          </a:extLst>
        </a:blip>
        <a:stretch>
          <a:fillRect/>
        </a:stretch>
      </xdr:blipFill>
      <xdr:spPr>
        <a:xfrm>
          <a:off x="17083405" y="52280820"/>
          <a:ext cx="1704975" cy="1050925"/>
        </a:xfrm>
        <a:prstGeom prst="rect">
          <a:avLst/>
        </a:prstGeom>
      </xdr:spPr>
    </xdr:pic>
  </etc:cellImage>
  <etc:cellImage>
    <xdr:pic>
      <xdr:nvPicPr>
        <xdr:cNvPr id="40" name="ID_B097B7CD05D64A46A395F918E4369D08"/>
        <xdr:cNvPicPr>
          <a:picLocks noChangeAspect="1"/>
        </xdr:cNvPicPr>
      </xdr:nvPicPr>
      <xdr:blipFill>
        <a:blip r:embed="rId89" cstate="print">
          <a:extLst>
            <a:ext uri="{28A0092B-C50C-407E-A947-70E740481C1C}">
              <a14:useLocalDpi xmlns:a14="http://schemas.microsoft.com/office/drawing/2010/main" val="0"/>
            </a:ext>
          </a:extLst>
        </a:blip>
        <a:srcRect l="5668" t="15727" b="25286"/>
        <a:stretch>
          <a:fillRect/>
        </a:stretch>
      </xdr:blipFill>
      <xdr:spPr>
        <a:xfrm>
          <a:off x="17158335" y="95803720"/>
          <a:ext cx="1676400" cy="767715"/>
        </a:xfrm>
        <a:prstGeom prst="rect">
          <a:avLst/>
        </a:prstGeom>
      </xdr:spPr>
    </xdr:pic>
  </etc:cellImage>
  <etc:cellImage>
    <xdr:pic>
      <xdr:nvPicPr>
        <xdr:cNvPr id="24" name="ID_88AD08CA93794D71AB8382495992C8EF"/>
        <xdr:cNvPicPr>
          <a:picLocks noChangeAspect="1"/>
        </xdr:cNvPicPr>
      </xdr:nvPicPr>
      <xdr:blipFill>
        <a:blip r:embed="rId86" cstate="print">
          <a:extLst>
            <a:ext uri="{28A0092B-C50C-407E-A947-70E740481C1C}">
              <a14:useLocalDpi xmlns:a14="http://schemas.microsoft.com/office/drawing/2010/main" val="0"/>
            </a:ext>
          </a:extLst>
        </a:blip>
        <a:srcRect l="5392" t="13562" r="6617" b="23856"/>
        <a:stretch>
          <a:fillRect/>
        </a:stretch>
      </xdr:blipFill>
      <xdr:spPr>
        <a:xfrm>
          <a:off x="16964660" y="72564625"/>
          <a:ext cx="1783080" cy="891540"/>
        </a:xfrm>
        <a:prstGeom prst="rect">
          <a:avLst/>
        </a:prstGeom>
      </xdr:spPr>
    </xdr:pic>
  </etc:cellImage>
  <etc:cellImage>
    <xdr:pic>
      <xdr:nvPicPr>
        <xdr:cNvPr id="22" name="ID_BE3D079B50BE467AA6990AF3786393DF"/>
        <xdr:cNvPicPr>
          <a:picLocks noChangeAspect="1"/>
        </xdr:cNvPicPr>
      </xdr:nvPicPr>
      <xdr:blipFill>
        <a:blip r:embed="rId85" cstate="print">
          <a:extLst>
            <a:ext uri="{28A0092B-C50C-407E-A947-70E740481C1C}">
              <a14:useLocalDpi xmlns:a14="http://schemas.microsoft.com/office/drawing/2010/main" val="0"/>
            </a:ext>
          </a:extLst>
        </a:blip>
        <a:stretch>
          <a:fillRect/>
        </a:stretch>
      </xdr:blipFill>
      <xdr:spPr>
        <a:xfrm>
          <a:off x="16998950" y="49417605"/>
          <a:ext cx="1704975" cy="1050925"/>
        </a:xfrm>
        <a:prstGeom prst="rect">
          <a:avLst/>
        </a:prstGeom>
      </xdr:spPr>
    </xdr:pic>
  </etc:cellImage>
  <etc:cellImage>
    <xdr:pic>
      <xdr:nvPicPr>
        <xdr:cNvPr id="28" name="ID_0890258799AC4AF0B19B5835F623F42E"/>
        <xdr:cNvPicPr>
          <a:picLocks noChangeAspect="1"/>
        </xdr:cNvPicPr>
      </xdr:nvPicPr>
      <xdr:blipFill>
        <a:blip r:embed="rId85" cstate="print">
          <a:extLst>
            <a:ext uri="{28A0092B-C50C-407E-A947-70E740481C1C}">
              <a14:useLocalDpi xmlns:a14="http://schemas.microsoft.com/office/drawing/2010/main" val="0"/>
            </a:ext>
          </a:extLst>
        </a:blip>
        <a:stretch>
          <a:fillRect/>
        </a:stretch>
      </xdr:blipFill>
      <xdr:spPr>
        <a:xfrm>
          <a:off x="17098645" y="58041540"/>
          <a:ext cx="1704975" cy="1050925"/>
        </a:xfrm>
        <a:prstGeom prst="rect">
          <a:avLst/>
        </a:prstGeom>
      </xdr:spPr>
    </xdr:pic>
  </etc:cellImage>
  <etc:cellImage>
    <xdr:pic>
      <xdr:nvPicPr>
        <xdr:cNvPr id="35" name="ID_6D74BC9F242B49AC961EA5D33FA22D2E"/>
        <xdr:cNvPicPr>
          <a:picLocks noChangeAspect="1"/>
        </xdr:cNvPicPr>
      </xdr:nvPicPr>
      <xdr:blipFill>
        <a:blip r:embed="rId89" cstate="print">
          <a:extLst>
            <a:ext uri="{28A0092B-C50C-407E-A947-70E740481C1C}">
              <a14:useLocalDpi xmlns:a14="http://schemas.microsoft.com/office/drawing/2010/main" val="0"/>
            </a:ext>
          </a:extLst>
        </a:blip>
        <a:srcRect l="5668" t="15727" b="25286"/>
        <a:stretch>
          <a:fillRect/>
        </a:stretch>
      </xdr:blipFill>
      <xdr:spPr>
        <a:xfrm>
          <a:off x="17143095" y="88668225"/>
          <a:ext cx="1676400" cy="767715"/>
        </a:xfrm>
        <a:prstGeom prst="rect">
          <a:avLst/>
        </a:prstGeom>
      </xdr:spPr>
    </xdr:pic>
  </etc:cellImage>
  <etc:cellImage>
    <xdr:pic>
      <xdr:nvPicPr>
        <xdr:cNvPr id="29" name="ID_281B1155C22C4E8F8125A57B256B71ED"/>
        <xdr:cNvPicPr>
          <a:picLocks noChangeAspect="1"/>
        </xdr:cNvPicPr>
      </xdr:nvPicPr>
      <xdr:blipFill>
        <a:blip r:embed="rId87" cstate="print">
          <a:extLst>
            <a:ext uri="{28A0092B-C50C-407E-A947-70E740481C1C}">
              <a14:useLocalDpi xmlns:a14="http://schemas.microsoft.com/office/drawing/2010/main" val="0"/>
            </a:ext>
          </a:extLst>
        </a:blip>
        <a:srcRect l="2207" t="16586" r="1225" b="32930"/>
        <a:stretch>
          <a:fillRect/>
        </a:stretch>
      </xdr:blipFill>
      <xdr:spPr>
        <a:xfrm>
          <a:off x="17083405" y="59682380"/>
          <a:ext cx="1642110" cy="826770"/>
        </a:xfrm>
        <a:prstGeom prst="rect">
          <a:avLst/>
        </a:prstGeom>
      </xdr:spPr>
    </xdr:pic>
  </etc:cellImage>
  <etc:cellImage>
    <xdr:pic>
      <xdr:nvPicPr>
        <xdr:cNvPr id="30" name="ID_8CF2B6C1074745B2B06EDA84FE46F945"/>
        <xdr:cNvPicPr>
          <a:picLocks noChangeAspect="1"/>
        </xdr:cNvPicPr>
      </xdr:nvPicPr>
      <xdr:blipFill>
        <a:blip r:embed="rId87" cstate="print">
          <a:extLst>
            <a:ext uri="{28A0092B-C50C-407E-A947-70E740481C1C}">
              <a14:useLocalDpi xmlns:a14="http://schemas.microsoft.com/office/drawing/2010/main" val="0"/>
            </a:ext>
          </a:extLst>
        </a:blip>
        <a:srcRect l="2207" t="16586" r="1225" b="32930"/>
        <a:stretch>
          <a:fillRect/>
        </a:stretch>
      </xdr:blipFill>
      <xdr:spPr>
        <a:xfrm>
          <a:off x="17054195" y="61026040"/>
          <a:ext cx="1642110" cy="826770"/>
        </a:xfrm>
        <a:prstGeom prst="rect">
          <a:avLst/>
        </a:prstGeom>
      </xdr:spPr>
    </xdr:pic>
  </etc:cellImage>
  <etc:cellImage>
    <xdr:pic>
      <xdr:nvPicPr>
        <xdr:cNvPr id="31" name="ID_02E3684613C14B70A0D31C1151661141"/>
        <xdr:cNvPicPr>
          <a:picLocks noChangeAspect="1"/>
        </xdr:cNvPicPr>
      </xdr:nvPicPr>
      <xdr:blipFill>
        <a:blip r:embed="rId87" cstate="print">
          <a:extLst>
            <a:ext uri="{28A0092B-C50C-407E-A947-70E740481C1C}">
              <a14:useLocalDpi xmlns:a14="http://schemas.microsoft.com/office/drawing/2010/main" val="0"/>
            </a:ext>
          </a:extLst>
        </a:blip>
        <a:srcRect l="2207" t="16586" r="1225" b="32930"/>
        <a:stretch>
          <a:fillRect/>
        </a:stretch>
      </xdr:blipFill>
      <xdr:spPr>
        <a:xfrm>
          <a:off x="17098645" y="62443995"/>
          <a:ext cx="1642110" cy="826770"/>
        </a:xfrm>
        <a:prstGeom prst="rect">
          <a:avLst/>
        </a:prstGeom>
      </xdr:spPr>
    </xdr:pic>
  </etc:cellImage>
  <etc:cellImage>
    <xdr:pic>
      <xdr:nvPicPr>
        <xdr:cNvPr id="32" name="ID_282E4A8EFF2C43D580B54991F2FA9B0D"/>
        <xdr:cNvPicPr>
          <a:picLocks noChangeAspect="1"/>
        </xdr:cNvPicPr>
      </xdr:nvPicPr>
      <xdr:blipFill>
        <a:blip r:embed="rId87" cstate="print">
          <a:extLst>
            <a:ext uri="{28A0092B-C50C-407E-A947-70E740481C1C}">
              <a14:useLocalDpi xmlns:a14="http://schemas.microsoft.com/office/drawing/2010/main" val="0"/>
            </a:ext>
          </a:extLst>
        </a:blip>
        <a:srcRect l="2207" t="16586" r="1225" b="32930"/>
        <a:stretch>
          <a:fillRect/>
        </a:stretch>
      </xdr:blipFill>
      <xdr:spPr>
        <a:xfrm>
          <a:off x="17128490" y="63951485"/>
          <a:ext cx="1642110" cy="826770"/>
        </a:xfrm>
        <a:prstGeom prst="rect">
          <a:avLst/>
        </a:prstGeom>
      </xdr:spPr>
    </xdr:pic>
  </etc:cellImage>
  <etc:cellImage>
    <xdr:pic>
      <xdr:nvPicPr>
        <xdr:cNvPr id="33" name="ID_2985E35D462B465C885E966FE2F7C32F"/>
        <xdr:cNvPicPr>
          <a:picLocks noChangeAspect="1"/>
        </xdr:cNvPicPr>
      </xdr:nvPicPr>
      <xdr:blipFill>
        <a:blip r:embed="rId87" cstate="print">
          <a:extLst>
            <a:ext uri="{28A0092B-C50C-407E-A947-70E740481C1C}">
              <a14:useLocalDpi xmlns:a14="http://schemas.microsoft.com/office/drawing/2010/main" val="0"/>
            </a:ext>
          </a:extLst>
        </a:blip>
        <a:srcRect l="2207" t="16586" r="1225" b="32930"/>
        <a:stretch>
          <a:fillRect/>
        </a:stretch>
      </xdr:blipFill>
      <xdr:spPr>
        <a:xfrm>
          <a:off x="17098645" y="65339595"/>
          <a:ext cx="1642110" cy="826770"/>
        </a:xfrm>
        <a:prstGeom prst="rect">
          <a:avLst/>
        </a:prstGeom>
      </xdr:spPr>
    </xdr:pic>
  </etc:cellImage>
  <etc:cellImage>
    <xdr:pic>
      <xdr:nvPicPr>
        <xdr:cNvPr id="34" name="ID_ACA4554E36DB430C939D5C2371DBE033"/>
        <xdr:cNvPicPr>
          <a:picLocks noChangeAspect="1"/>
        </xdr:cNvPicPr>
      </xdr:nvPicPr>
      <xdr:blipFill>
        <a:blip r:embed="rId87" cstate="print">
          <a:extLst>
            <a:ext uri="{28A0092B-C50C-407E-A947-70E740481C1C}">
              <a14:useLocalDpi xmlns:a14="http://schemas.microsoft.com/office/drawing/2010/main" val="0"/>
            </a:ext>
          </a:extLst>
        </a:blip>
        <a:srcRect l="2207" t="16586" r="1225" b="32930"/>
        <a:stretch>
          <a:fillRect/>
        </a:stretch>
      </xdr:blipFill>
      <xdr:spPr>
        <a:xfrm>
          <a:off x="17098645" y="66772790"/>
          <a:ext cx="1642110" cy="826770"/>
        </a:xfrm>
        <a:prstGeom prst="rect">
          <a:avLst/>
        </a:prstGeom>
      </xdr:spPr>
    </xdr:pic>
  </etc:cellImage>
  <etc:cellImage>
    <xdr:pic>
      <xdr:nvPicPr>
        <xdr:cNvPr id="36" name="ID_4BD9C1706C624F1A9C8DC95CEFEC6B61"/>
        <xdr:cNvPicPr>
          <a:picLocks noChangeAspect="1"/>
        </xdr:cNvPicPr>
      </xdr:nvPicPr>
      <xdr:blipFill>
        <a:blip r:embed="rId87" cstate="print">
          <a:extLst>
            <a:ext uri="{28A0092B-C50C-407E-A947-70E740481C1C}">
              <a14:useLocalDpi xmlns:a14="http://schemas.microsoft.com/office/drawing/2010/main" val="0"/>
            </a:ext>
          </a:extLst>
        </a:blip>
        <a:srcRect l="2207" t="16586" r="1225" b="32930"/>
        <a:stretch>
          <a:fillRect/>
        </a:stretch>
      </xdr:blipFill>
      <xdr:spPr>
        <a:xfrm>
          <a:off x="17098010" y="68280280"/>
          <a:ext cx="1642110" cy="826770"/>
        </a:xfrm>
        <a:prstGeom prst="rect">
          <a:avLst/>
        </a:prstGeom>
      </xdr:spPr>
    </xdr:pic>
  </etc:cellImage>
  <etc:cellImage>
    <xdr:pic>
      <xdr:nvPicPr>
        <xdr:cNvPr id="37" name="ID_5F02C807BC9547F5A39526457544598A"/>
        <xdr:cNvPicPr>
          <a:picLocks noChangeAspect="1"/>
        </xdr:cNvPicPr>
      </xdr:nvPicPr>
      <xdr:blipFill>
        <a:blip r:embed="rId87" cstate="print">
          <a:extLst>
            <a:ext uri="{28A0092B-C50C-407E-A947-70E740481C1C}">
              <a14:useLocalDpi xmlns:a14="http://schemas.microsoft.com/office/drawing/2010/main" val="0"/>
            </a:ext>
          </a:extLst>
        </a:blip>
        <a:srcRect l="2207" t="16586" r="1225" b="32930"/>
        <a:stretch>
          <a:fillRect/>
        </a:stretch>
      </xdr:blipFill>
      <xdr:spPr>
        <a:xfrm>
          <a:off x="17053560" y="69698870"/>
          <a:ext cx="1642110" cy="826770"/>
        </a:xfrm>
        <a:prstGeom prst="rect">
          <a:avLst/>
        </a:prstGeom>
      </xdr:spPr>
    </xdr:pic>
  </etc:cellImage>
  <etc:cellImage>
    <xdr:pic>
      <xdr:nvPicPr>
        <xdr:cNvPr id="38" name="ID_227E609AD3D14837AA36EE403E27C262"/>
        <xdr:cNvPicPr>
          <a:picLocks noChangeAspect="1"/>
        </xdr:cNvPicPr>
      </xdr:nvPicPr>
      <xdr:blipFill>
        <a:blip r:embed="rId86" cstate="print">
          <a:extLst>
            <a:ext uri="{28A0092B-C50C-407E-A947-70E740481C1C}">
              <a14:useLocalDpi xmlns:a14="http://schemas.microsoft.com/office/drawing/2010/main" val="0"/>
            </a:ext>
          </a:extLst>
        </a:blip>
        <a:srcRect l="5392" t="13562" r="6617" b="23856"/>
        <a:stretch>
          <a:fillRect/>
        </a:stretch>
      </xdr:blipFill>
      <xdr:spPr>
        <a:xfrm>
          <a:off x="17023715" y="78340585"/>
          <a:ext cx="1783080" cy="891540"/>
        </a:xfrm>
        <a:prstGeom prst="rect">
          <a:avLst/>
        </a:prstGeom>
      </xdr:spPr>
    </xdr:pic>
  </etc:cellImage>
  <etc:cellImage>
    <xdr:pic>
      <xdr:nvPicPr>
        <xdr:cNvPr id="39" name="ID_F5CA86A09C734386A0C2376BB1BDF510"/>
        <xdr:cNvPicPr>
          <a:picLocks noChangeAspect="1"/>
        </xdr:cNvPicPr>
      </xdr:nvPicPr>
      <xdr:blipFill>
        <a:blip r:embed="rId90" cstate="print">
          <a:extLst>
            <a:ext uri="{28A0092B-C50C-407E-A947-70E740481C1C}">
              <a14:useLocalDpi xmlns:a14="http://schemas.microsoft.com/office/drawing/2010/main" val="0"/>
            </a:ext>
          </a:extLst>
        </a:blip>
        <a:srcRect l="10847" t="26084" r="30697" b="11314"/>
        <a:stretch>
          <a:fillRect/>
        </a:stretch>
      </xdr:blipFill>
      <xdr:spPr>
        <a:xfrm>
          <a:off x="17170400" y="79825850"/>
          <a:ext cx="1430020" cy="790575"/>
        </a:xfrm>
        <a:prstGeom prst="rect">
          <a:avLst/>
        </a:prstGeom>
      </xdr:spPr>
    </xdr:pic>
  </etc:cellImage>
  <etc:cellImage>
    <xdr:pic>
      <xdr:nvPicPr>
        <xdr:cNvPr id="41" name="ID_643B058373EB4EB3961F73193C6AF4FB"/>
        <xdr:cNvPicPr>
          <a:picLocks noChangeAspect="1"/>
        </xdr:cNvPicPr>
      </xdr:nvPicPr>
      <xdr:blipFill>
        <a:blip r:embed="rId90" cstate="print">
          <a:extLst>
            <a:ext uri="{28A0092B-C50C-407E-A947-70E740481C1C}">
              <a14:useLocalDpi xmlns:a14="http://schemas.microsoft.com/office/drawing/2010/main" val="0"/>
            </a:ext>
          </a:extLst>
        </a:blip>
        <a:srcRect l="10847" t="26084" r="30697" b="11314"/>
        <a:stretch>
          <a:fillRect/>
        </a:stretch>
      </xdr:blipFill>
      <xdr:spPr>
        <a:xfrm>
          <a:off x="17214850" y="81228565"/>
          <a:ext cx="1400175" cy="773430"/>
        </a:xfrm>
        <a:prstGeom prst="rect">
          <a:avLst/>
        </a:prstGeom>
      </xdr:spPr>
    </xdr:pic>
  </etc:cellImage>
  <etc:cellImage>
    <xdr:pic>
      <xdr:nvPicPr>
        <xdr:cNvPr id="42" name="ID_E44E8A4992FD4680A83B7DF9AEAC0E31"/>
        <xdr:cNvPicPr>
          <a:picLocks noChangeAspect="1"/>
        </xdr:cNvPicPr>
      </xdr:nvPicPr>
      <xdr:blipFill>
        <a:blip r:embed="rId90" cstate="print">
          <a:extLst>
            <a:ext uri="{28A0092B-C50C-407E-A947-70E740481C1C}">
              <a14:useLocalDpi xmlns:a14="http://schemas.microsoft.com/office/drawing/2010/main" val="0"/>
            </a:ext>
          </a:extLst>
        </a:blip>
        <a:srcRect l="10847" t="26084" r="30697" b="11314"/>
        <a:stretch>
          <a:fillRect/>
        </a:stretch>
      </xdr:blipFill>
      <xdr:spPr>
        <a:xfrm>
          <a:off x="17275175" y="82703035"/>
          <a:ext cx="1355090" cy="749300"/>
        </a:xfrm>
        <a:prstGeom prst="rect">
          <a:avLst/>
        </a:prstGeom>
      </xdr:spPr>
    </xdr:pic>
  </etc:cellImage>
  <etc:cellImage>
    <xdr:pic>
      <xdr:nvPicPr>
        <xdr:cNvPr id="43" name="ID_E4963DCE01DF47E8B81A1EECDCD97303"/>
        <xdr:cNvPicPr>
          <a:picLocks noChangeAspect="1"/>
        </xdr:cNvPicPr>
      </xdr:nvPicPr>
      <xdr:blipFill>
        <a:blip r:embed="rId89" cstate="print">
          <a:extLst>
            <a:ext uri="{28A0092B-C50C-407E-A947-70E740481C1C}">
              <a14:useLocalDpi xmlns:a14="http://schemas.microsoft.com/office/drawing/2010/main" val="0"/>
            </a:ext>
          </a:extLst>
        </a:blip>
        <a:srcRect l="5668" t="15727" b="25286"/>
        <a:stretch>
          <a:fillRect/>
        </a:stretch>
      </xdr:blipFill>
      <xdr:spPr>
        <a:xfrm>
          <a:off x="17082770" y="84160995"/>
          <a:ext cx="1676400" cy="767715"/>
        </a:xfrm>
        <a:prstGeom prst="rect">
          <a:avLst/>
        </a:prstGeom>
      </xdr:spPr>
    </xdr:pic>
  </etc:cellImage>
  <etc:cellImage>
    <xdr:pic>
      <xdr:nvPicPr>
        <xdr:cNvPr id="44" name="ID_2123981FB0434EF598D19BBA1D411A99"/>
        <xdr:cNvPicPr>
          <a:picLocks noChangeAspect="1"/>
        </xdr:cNvPicPr>
      </xdr:nvPicPr>
      <xdr:blipFill>
        <a:blip r:embed="rId89" cstate="print">
          <a:extLst>
            <a:ext uri="{28A0092B-C50C-407E-A947-70E740481C1C}">
              <a14:useLocalDpi xmlns:a14="http://schemas.microsoft.com/office/drawing/2010/main" val="0"/>
            </a:ext>
          </a:extLst>
        </a:blip>
        <a:srcRect l="5668" t="15727" b="25286"/>
        <a:stretch>
          <a:fillRect/>
        </a:stretch>
      </xdr:blipFill>
      <xdr:spPr>
        <a:xfrm>
          <a:off x="17009110" y="85683090"/>
          <a:ext cx="1676400" cy="767715"/>
        </a:xfrm>
        <a:prstGeom prst="rect">
          <a:avLst/>
        </a:prstGeom>
      </xdr:spPr>
    </xdr:pic>
  </etc:cellImage>
  <etc:cellImage>
    <xdr:pic>
      <xdr:nvPicPr>
        <xdr:cNvPr id="45" name="ID_37F79E55A0B84AA7A6BE7C94CBDDB928"/>
        <xdr:cNvPicPr>
          <a:picLocks noChangeAspect="1"/>
        </xdr:cNvPicPr>
      </xdr:nvPicPr>
      <xdr:blipFill>
        <a:blip r:embed="rId89" cstate="print">
          <a:extLst>
            <a:ext uri="{28A0092B-C50C-407E-A947-70E740481C1C}">
              <a14:useLocalDpi xmlns:a14="http://schemas.microsoft.com/office/drawing/2010/main" val="0"/>
            </a:ext>
          </a:extLst>
        </a:blip>
        <a:srcRect l="5668" t="15727" b="25286"/>
        <a:stretch>
          <a:fillRect/>
        </a:stretch>
      </xdr:blipFill>
      <xdr:spPr>
        <a:xfrm>
          <a:off x="17053560" y="87146130"/>
          <a:ext cx="1676400" cy="767715"/>
        </a:xfrm>
        <a:prstGeom prst="rect">
          <a:avLst/>
        </a:prstGeom>
      </xdr:spPr>
    </xdr:pic>
  </etc:cellImage>
  <etc:cellImage>
    <xdr:pic>
      <xdr:nvPicPr>
        <xdr:cNvPr id="46" name="ID_D04C8E6A25214DE4B42D11B8ADBE2AE4"/>
        <xdr:cNvPicPr>
          <a:picLocks noChangeAspect="1"/>
        </xdr:cNvPicPr>
      </xdr:nvPicPr>
      <xdr:blipFill>
        <a:blip r:embed="rId89" cstate="print">
          <a:extLst>
            <a:ext uri="{28A0092B-C50C-407E-A947-70E740481C1C}">
              <a14:useLocalDpi xmlns:a14="http://schemas.microsoft.com/office/drawing/2010/main" val="0"/>
            </a:ext>
          </a:extLst>
        </a:blip>
        <a:srcRect l="5668" t="15727" b="25286"/>
        <a:stretch>
          <a:fillRect/>
        </a:stretch>
      </xdr:blipFill>
      <xdr:spPr>
        <a:xfrm>
          <a:off x="17143095" y="90056970"/>
          <a:ext cx="1676400" cy="767715"/>
        </a:xfrm>
        <a:prstGeom prst="rect">
          <a:avLst/>
        </a:prstGeom>
      </xdr:spPr>
    </xdr:pic>
  </etc:cellImage>
  <etc:cellImage>
    <xdr:pic>
      <xdr:nvPicPr>
        <xdr:cNvPr id="47" name="ID_03599DDBF66241C0BEDB96AE681F2229"/>
        <xdr:cNvPicPr>
          <a:picLocks noChangeAspect="1"/>
        </xdr:cNvPicPr>
      </xdr:nvPicPr>
      <xdr:blipFill>
        <a:blip r:embed="rId89" cstate="print">
          <a:extLst>
            <a:ext uri="{28A0092B-C50C-407E-A947-70E740481C1C}">
              <a14:useLocalDpi xmlns:a14="http://schemas.microsoft.com/office/drawing/2010/main" val="0"/>
            </a:ext>
          </a:extLst>
        </a:blip>
        <a:srcRect l="5668" t="15727" b="25286"/>
        <a:stretch>
          <a:fillRect/>
        </a:stretch>
      </xdr:blipFill>
      <xdr:spPr>
        <a:xfrm>
          <a:off x="17083405" y="91549220"/>
          <a:ext cx="1676400" cy="767715"/>
        </a:xfrm>
        <a:prstGeom prst="rect">
          <a:avLst/>
        </a:prstGeom>
      </xdr:spPr>
    </xdr:pic>
  </etc:cellImage>
  <etc:cellImage>
    <xdr:pic>
      <xdr:nvPicPr>
        <xdr:cNvPr id="48" name="ID_CED0D0BE817049A69BFCFB1C308AB723"/>
        <xdr:cNvPicPr>
          <a:picLocks noChangeAspect="1"/>
        </xdr:cNvPicPr>
      </xdr:nvPicPr>
      <xdr:blipFill>
        <a:blip r:embed="rId89" cstate="print">
          <a:extLst>
            <a:ext uri="{28A0092B-C50C-407E-A947-70E740481C1C}">
              <a14:useLocalDpi xmlns:a14="http://schemas.microsoft.com/office/drawing/2010/main" val="0"/>
            </a:ext>
          </a:extLst>
        </a:blip>
        <a:srcRect l="5668" t="15727" b="25286"/>
        <a:stretch>
          <a:fillRect/>
        </a:stretch>
      </xdr:blipFill>
      <xdr:spPr>
        <a:xfrm>
          <a:off x="17009110" y="92937965"/>
          <a:ext cx="1676400" cy="767715"/>
        </a:xfrm>
        <a:prstGeom prst="rect">
          <a:avLst/>
        </a:prstGeom>
      </xdr:spPr>
    </xdr:pic>
  </etc:cellImage>
  <etc:cellImage>
    <xdr:pic>
      <xdr:nvPicPr>
        <xdr:cNvPr id="49" name="ID_1DE45DE392B449E095200F2A1F9A7B88"/>
        <xdr:cNvPicPr>
          <a:picLocks noChangeAspect="1"/>
        </xdr:cNvPicPr>
      </xdr:nvPicPr>
      <xdr:blipFill>
        <a:blip r:embed="rId89" cstate="print">
          <a:extLst>
            <a:ext uri="{28A0092B-C50C-407E-A947-70E740481C1C}">
              <a14:useLocalDpi xmlns:a14="http://schemas.microsoft.com/office/drawing/2010/main" val="0"/>
            </a:ext>
          </a:extLst>
        </a:blip>
        <a:srcRect l="5668" t="15727" b="25286"/>
        <a:stretch>
          <a:fillRect/>
        </a:stretch>
      </xdr:blipFill>
      <xdr:spPr>
        <a:xfrm>
          <a:off x="17128490" y="94444820"/>
          <a:ext cx="1676400" cy="767715"/>
        </a:xfrm>
        <a:prstGeom prst="rect">
          <a:avLst/>
        </a:prstGeom>
      </xdr:spPr>
    </xdr:pic>
  </etc:cellImage>
  <etc:cellImage>
    <xdr:pic>
      <xdr:nvPicPr>
        <xdr:cNvPr id="50" name="ID_45E6DC9BB6BF4A318C55DE6A4383F2DF" descr="baabe2b0d59fcc84ddca1d82a82c99a"/>
        <xdr:cNvPicPr>
          <a:picLocks noChangeAspect="1"/>
        </xdr:cNvPicPr>
      </xdr:nvPicPr>
      <xdr:blipFill>
        <a:blip r:embed="rId91"/>
        <a:srcRect l="7044" t="2518" r="11797" b="69654"/>
        <a:stretch>
          <a:fillRect/>
        </a:stretch>
      </xdr:blipFill>
      <xdr:spPr>
        <a:xfrm>
          <a:off x="12715240" y="31665545"/>
          <a:ext cx="1045845" cy="771525"/>
        </a:xfrm>
        <a:prstGeom prst="rect">
          <a:avLst/>
        </a:prstGeom>
      </xdr:spPr>
    </xdr:pic>
  </etc:cellImage>
  <etc:cellImage>
    <xdr:pic>
      <xdr:nvPicPr>
        <xdr:cNvPr id="51" name="ID_8870525713A1455E999E42E3E9F46905" descr="B02CE24496CEF59A35526CC3D450B99B"/>
        <xdr:cNvPicPr/>
      </xdr:nvPicPr>
      <xdr:blipFill>
        <a:blip r:embed="rId92"/>
        <a:srcRect/>
        <a:stretch>
          <a:fillRect/>
        </a:stretch>
      </xdr:blipFill>
      <xdr:spPr>
        <a:xfrm>
          <a:off x="12323445" y="30099000"/>
          <a:ext cx="1838325" cy="523875"/>
        </a:xfrm>
        <a:prstGeom prst="rect">
          <a:avLst/>
        </a:prstGeom>
        <a:noFill/>
        <a:ln>
          <a:noFill/>
        </a:ln>
        <a:effectLst/>
      </xdr:spPr>
    </xdr:pic>
  </etc:cellImage>
  <etc:cellImage>
    <xdr:pic>
      <xdr:nvPicPr>
        <xdr:cNvPr id="52" name="ID_352A1DF7C55F4FE585D64D7D18CE5314" descr="E7AC266DFCF0FD1FC4102275FC399EA2"/>
        <xdr:cNvPicPr/>
      </xdr:nvPicPr>
      <xdr:blipFill>
        <a:blip r:embed="rId93"/>
        <a:srcRect/>
        <a:stretch>
          <a:fillRect/>
        </a:stretch>
      </xdr:blipFill>
      <xdr:spPr>
        <a:xfrm>
          <a:off x="12405360" y="17705705"/>
          <a:ext cx="1662430" cy="695325"/>
        </a:xfrm>
        <a:prstGeom prst="rect">
          <a:avLst/>
        </a:prstGeom>
        <a:noFill/>
        <a:ln>
          <a:noFill/>
        </a:ln>
        <a:effectLst/>
      </xdr:spPr>
    </xdr:pic>
  </etc:cellImage>
  <etc:cellImage>
    <xdr:pic>
      <xdr:nvPicPr>
        <xdr:cNvPr id="53" name="ID_EADCB4479B1D4F7F9AD2C9621EAB8600" descr="FC034DD97715BA6943663B2F493BC844"/>
        <xdr:cNvPicPr/>
      </xdr:nvPicPr>
      <xdr:blipFill>
        <a:blip r:embed="rId94"/>
        <a:srcRect/>
        <a:stretch>
          <a:fillRect/>
        </a:stretch>
      </xdr:blipFill>
      <xdr:spPr>
        <a:xfrm>
          <a:off x="12735560" y="40020875"/>
          <a:ext cx="1047750" cy="545465"/>
        </a:xfrm>
        <a:prstGeom prst="rect">
          <a:avLst/>
        </a:prstGeom>
        <a:noFill/>
        <a:ln>
          <a:noFill/>
        </a:ln>
        <a:effectLst/>
      </xdr:spPr>
    </xdr:pic>
  </etc:cellImage>
  <etc:cellImage>
    <xdr:pic>
      <xdr:nvPicPr>
        <xdr:cNvPr id="54" name="ID_A9B16418CF664964BA159719E8B48EB8" descr="3B1BFA9694B67995913C1A796D831C75"/>
        <xdr:cNvPicPr/>
      </xdr:nvPicPr>
      <xdr:blipFill>
        <a:blip r:embed="rId95"/>
        <a:srcRect/>
        <a:stretch>
          <a:fillRect/>
        </a:stretch>
      </xdr:blipFill>
      <xdr:spPr>
        <a:xfrm>
          <a:off x="12743815" y="36353115"/>
          <a:ext cx="1042035" cy="669925"/>
        </a:xfrm>
        <a:prstGeom prst="rect">
          <a:avLst/>
        </a:prstGeom>
        <a:noFill/>
        <a:ln>
          <a:noFill/>
        </a:ln>
        <a:effectLst/>
      </xdr:spPr>
    </xdr:pic>
  </etc:cellImage>
  <etc:cellImage>
    <xdr:pic>
      <xdr:nvPicPr>
        <xdr:cNvPr id="55" name="ID_ECCD7C16AB4D4C1CB91FB62AEC7CDC9D" descr="baabe2b0d59fcc84ddca1d82a82c99a"/>
        <xdr:cNvPicPr>
          <a:picLocks noChangeAspect="1"/>
        </xdr:cNvPicPr>
      </xdr:nvPicPr>
      <xdr:blipFill>
        <a:blip r:embed="rId91"/>
        <a:srcRect l="7044" t="33598" r="11797" b="39011"/>
        <a:stretch>
          <a:fillRect/>
        </a:stretch>
      </xdr:blipFill>
      <xdr:spPr>
        <a:xfrm>
          <a:off x="12780645" y="32528510"/>
          <a:ext cx="946150" cy="685165"/>
        </a:xfrm>
        <a:prstGeom prst="rect">
          <a:avLst/>
        </a:prstGeom>
      </xdr:spPr>
    </xdr:pic>
  </etc:cellImage>
  <etc:cellImage>
    <xdr:pic>
      <xdr:nvPicPr>
        <xdr:cNvPr id="56" name="ID_9E047D3C1F934DBF80DAD2D2BB73D15B" descr="baabe2b0d59fcc84ddca1d82a82c99a"/>
        <xdr:cNvPicPr>
          <a:picLocks noChangeAspect="1"/>
        </xdr:cNvPicPr>
      </xdr:nvPicPr>
      <xdr:blipFill>
        <a:blip r:embed="rId91"/>
        <a:srcRect l="6173" t="63700" r="9752" b="7592"/>
        <a:stretch>
          <a:fillRect/>
        </a:stretch>
      </xdr:blipFill>
      <xdr:spPr>
        <a:xfrm>
          <a:off x="12790170" y="38123495"/>
          <a:ext cx="957580" cy="709295"/>
        </a:xfrm>
        <a:prstGeom prst="rect">
          <a:avLst/>
        </a:prstGeom>
      </xdr:spPr>
    </xdr:pic>
  </etc:cellImage>
  <etc:cellImage>
    <xdr:pic>
      <xdr:nvPicPr>
        <xdr:cNvPr id="57" name="ID_28C135CEB9A04588AD8D852260F9319F" descr="一次性气管插管包"/>
        <xdr:cNvPicPr/>
      </xdr:nvPicPr>
      <xdr:blipFill>
        <a:blip r:embed="rId96"/>
        <a:srcRect/>
        <a:stretch>
          <a:fillRect/>
        </a:stretch>
      </xdr:blipFill>
      <xdr:spPr>
        <a:xfrm>
          <a:off x="12713970" y="34417635"/>
          <a:ext cx="1188720" cy="511810"/>
        </a:xfrm>
        <a:prstGeom prst="rect">
          <a:avLst/>
        </a:prstGeom>
        <a:noFill/>
        <a:ln>
          <a:noFill/>
        </a:ln>
        <a:effectLst/>
      </xdr:spPr>
    </xdr:pic>
  </etc:cellImage>
  <etc:cellImage>
    <xdr:pic>
      <xdr:nvPicPr>
        <xdr:cNvPr id="58" name="ID_F786F04470DB411CBFE5CB01CBCB62C6"/>
        <xdr:cNvPicPr>
          <a:picLocks noChangeAspect="1"/>
        </xdr:cNvPicPr>
      </xdr:nvPicPr>
      <xdr:blipFill>
        <a:blip r:embed="rId97"/>
        <a:stretch>
          <a:fillRect/>
        </a:stretch>
      </xdr:blipFill>
      <xdr:spPr>
        <a:xfrm>
          <a:off x="13030200" y="2346325"/>
          <a:ext cx="1232535" cy="1715770"/>
        </a:xfrm>
        <a:prstGeom prst="rect">
          <a:avLst/>
        </a:prstGeom>
        <a:noFill/>
        <a:ln>
          <a:noFill/>
        </a:ln>
      </xdr:spPr>
    </xdr:pic>
  </etc:cellImage>
  <etc:cellImage>
    <xdr:pic>
      <xdr:nvPicPr>
        <xdr:cNvPr id="59" name="ID_FCCC5095FC524E07ABB135EF69981DA8" descr="_$G]%Z%%{Q__180RUA[DC6M"/>
        <xdr:cNvPicPr>
          <a:picLocks noChangeAspect="1"/>
        </xdr:cNvPicPr>
      </xdr:nvPicPr>
      <xdr:blipFill>
        <a:blip r:embed="rId98"/>
        <a:stretch>
          <a:fillRect/>
        </a:stretch>
      </xdr:blipFill>
      <xdr:spPr>
        <a:xfrm>
          <a:off x="9477375" y="514985"/>
          <a:ext cx="1176020" cy="1682750"/>
        </a:xfrm>
        <a:prstGeom prst="rect">
          <a:avLst/>
        </a:prstGeom>
      </xdr:spPr>
    </xdr:pic>
  </etc:cellImage>
  <etc:cellImage>
    <xdr:pic>
      <xdr:nvPicPr>
        <xdr:cNvPr id="62" name="ID_3E17A2E108DD486B9C3F3DFE6F0130F1" descr="`JUQFGMI[J$LIJ)@Q)I}IQE"/>
        <xdr:cNvPicPr>
          <a:picLocks noChangeAspect="1"/>
        </xdr:cNvPicPr>
      </xdr:nvPicPr>
      <xdr:blipFill>
        <a:blip r:embed="rId99"/>
        <a:stretch>
          <a:fillRect/>
        </a:stretch>
      </xdr:blipFill>
      <xdr:spPr>
        <a:xfrm>
          <a:off x="11219815" y="5591810"/>
          <a:ext cx="1057910" cy="1443990"/>
        </a:xfrm>
        <a:prstGeom prst="rect">
          <a:avLst/>
        </a:prstGeom>
      </xdr:spPr>
    </xdr:pic>
  </etc:cellImage>
  <etc:cellImage>
    <xdr:pic>
      <xdr:nvPicPr>
        <xdr:cNvPr id="63" name="ID_F2FB2BB12C6F49E487DD148FC8A9659A"/>
        <xdr:cNvPicPr>
          <a:picLocks noChangeAspect="1"/>
        </xdr:cNvPicPr>
      </xdr:nvPicPr>
      <xdr:blipFill>
        <a:blip r:embed="rId100"/>
        <a:stretch>
          <a:fillRect/>
        </a:stretch>
      </xdr:blipFill>
      <xdr:spPr>
        <a:xfrm>
          <a:off x="8686800" y="14198600"/>
          <a:ext cx="1238250" cy="3981450"/>
        </a:xfrm>
        <a:prstGeom prst="rect">
          <a:avLst/>
        </a:prstGeom>
        <a:noFill/>
        <a:ln w="9525">
          <a:noFill/>
        </a:ln>
      </xdr:spPr>
    </xdr:pic>
  </etc:cellImage>
  <etc:cellImage>
    <xdr:pic>
      <xdr:nvPicPr>
        <xdr:cNvPr id="64" name="图片 6"/>
        <xdr:cNvPicPr>
          <a:picLocks noChangeAspect="1"/>
        </xdr:cNvPicPr>
      </xdr:nvPicPr>
      <xdr:blipFill>
        <a:blip r:embed="rId101"/>
        <a:stretch>
          <a:fillRect/>
        </a:stretch>
      </xdr:blipFill>
      <xdr:spPr>
        <a:xfrm>
          <a:off x="0" y="0"/>
          <a:ext cx="600710" cy="809625"/>
        </a:xfrm>
        <a:prstGeom prst="rect">
          <a:avLst/>
        </a:prstGeom>
        <a:noFill/>
        <a:ln w="9525">
          <a:noFill/>
        </a:ln>
      </xdr:spPr>
    </xdr:pic>
  </etc:cellImage>
  <etc:cellImage>
    <xdr:pic>
      <xdr:nvPicPr>
        <xdr:cNvPr id="67" name="ID_ACC0D9E82B6F42F5B1853891089519DA"/>
        <xdr:cNvPicPr>
          <a:picLocks noChangeAspect="1"/>
        </xdr:cNvPicPr>
      </xdr:nvPicPr>
      <xdr:blipFill>
        <a:blip r:embed="rId102"/>
        <a:stretch>
          <a:fillRect/>
        </a:stretch>
      </xdr:blipFill>
      <xdr:spPr>
        <a:xfrm>
          <a:off x="18288000" y="9969500"/>
          <a:ext cx="874395" cy="795020"/>
        </a:xfrm>
        <a:prstGeom prst="rect">
          <a:avLst/>
        </a:prstGeom>
        <a:noFill/>
        <a:ln w="9525">
          <a:noFill/>
        </a:ln>
      </xdr:spPr>
    </xdr:pic>
  </etc:cellImage>
  <etc:cellImage>
    <xdr:pic>
      <xdr:nvPicPr>
        <xdr:cNvPr id="68" name="ID_6D87E23226364F169475FEB0B46B5981"/>
        <xdr:cNvPicPr>
          <a:picLocks noChangeAspect="1"/>
        </xdr:cNvPicPr>
      </xdr:nvPicPr>
      <xdr:blipFill>
        <a:blip r:embed="rId103"/>
        <a:stretch>
          <a:fillRect/>
        </a:stretch>
      </xdr:blipFill>
      <xdr:spPr>
        <a:xfrm>
          <a:off x="11268075" y="18414365"/>
          <a:ext cx="1677035" cy="1677035"/>
        </a:xfrm>
        <a:prstGeom prst="rect">
          <a:avLst/>
        </a:prstGeom>
        <a:noFill/>
        <a:ln w="9525">
          <a:noFill/>
        </a:ln>
      </xdr:spPr>
    </xdr:pic>
  </etc:cellImage>
  <etc:cellImage>
    <xdr:pic>
      <xdr:nvPicPr>
        <xdr:cNvPr id="69" name="ID_E5C73E0850A24F0EAF7711801E1AB4D9"/>
        <xdr:cNvPicPr>
          <a:picLocks noChangeAspect="1"/>
        </xdr:cNvPicPr>
      </xdr:nvPicPr>
      <xdr:blipFill>
        <a:blip r:embed="rId104"/>
        <a:stretch>
          <a:fillRect/>
        </a:stretch>
      </xdr:blipFill>
      <xdr:spPr>
        <a:xfrm>
          <a:off x="11247755" y="18947765"/>
          <a:ext cx="1725295" cy="1496060"/>
        </a:xfrm>
        <a:prstGeom prst="rect">
          <a:avLst/>
        </a:prstGeom>
        <a:noFill/>
        <a:ln w="9525">
          <a:noFill/>
        </a:ln>
      </xdr:spPr>
    </xdr:pic>
  </etc:cellImage>
  <etc:cellImage>
    <xdr:pic>
      <xdr:nvPicPr>
        <xdr:cNvPr id="70" name="ID_110D4EDDBB6B444A819ABD1DF20654D1" descr="十字夹.jpg"/>
        <xdr:cNvPicPr>
          <a:picLocks noChangeAspect="1"/>
        </xdr:cNvPicPr>
      </xdr:nvPicPr>
      <xdr:blipFill>
        <a:blip r:embed="rId105"/>
        <a:stretch>
          <a:fillRect/>
        </a:stretch>
      </xdr:blipFill>
      <xdr:spPr>
        <a:xfrm>
          <a:off x="18183225" y="48995330"/>
          <a:ext cx="657225" cy="457835"/>
        </a:xfrm>
        <a:prstGeom prst="rect">
          <a:avLst/>
        </a:prstGeom>
        <a:noFill/>
        <a:ln w="9525">
          <a:noFill/>
        </a:ln>
      </xdr:spPr>
    </xdr:pic>
  </etc:cellImage>
  <etc:cellImage>
    <xdr:pic>
      <xdr:nvPicPr>
        <xdr:cNvPr id="71" name="图片 3"/>
        <xdr:cNvPicPr>
          <a:picLocks noChangeAspect="1"/>
        </xdr:cNvPicPr>
      </xdr:nvPicPr>
      <xdr:blipFill>
        <a:blip r:embed="rId106"/>
        <a:stretch>
          <a:fillRect/>
        </a:stretch>
      </xdr:blipFill>
      <xdr:spPr>
        <a:xfrm>
          <a:off x="0" y="0"/>
          <a:ext cx="820420" cy="535305"/>
        </a:xfrm>
        <a:prstGeom prst="rect">
          <a:avLst/>
        </a:prstGeom>
        <a:noFill/>
        <a:ln w="9525">
          <a:noFill/>
        </a:ln>
      </xdr:spPr>
    </xdr:pic>
  </etc:cellImage>
  <etc:cellImage>
    <xdr:pic>
      <xdr:nvPicPr>
        <xdr:cNvPr id="73" name="ID_EFABBEFE31BE4A3CAF983914999B3C62" descr="1d8490b8-9e53-4b72-a60f-20b710b16662"/>
        <xdr:cNvPicPr>
          <a:picLocks noChangeAspect="1"/>
        </xdr:cNvPicPr>
      </xdr:nvPicPr>
      <xdr:blipFill>
        <a:blip r:embed="rId107"/>
        <a:stretch>
          <a:fillRect/>
        </a:stretch>
      </xdr:blipFill>
      <xdr:spPr>
        <a:xfrm>
          <a:off x="18440400" y="58724800"/>
          <a:ext cx="496570" cy="1076960"/>
        </a:xfrm>
        <a:prstGeom prst="rect">
          <a:avLst/>
        </a:prstGeom>
      </xdr:spPr>
    </xdr:pic>
  </etc:cellImage>
  <etc:cellImage>
    <xdr:pic>
      <xdr:nvPicPr>
        <xdr:cNvPr id="77" name="ID_F47A68F6623F4AC89DBBE17C01D56F24" descr="c34f2f4a0c8674c72b8a54497e70205"/>
        <xdr:cNvPicPr>
          <a:picLocks noChangeAspect="1"/>
        </xdr:cNvPicPr>
      </xdr:nvPicPr>
      <xdr:blipFill>
        <a:blip r:embed="rId108"/>
        <a:stretch>
          <a:fillRect/>
        </a:stretch>
      </xdr:blipFill>
      <xdr:spPr>
        <a:xfrm>
          <a:off x="12149455" y="3292475"/>
          <a:ext cx="742950" cy="650875"/>
        </a:xfrm>
        <a:prstGeom prst="rect">
          <a:avLst/>
        </a:prstGeom>
      </xdr:spPr>
    </xdr:pic>
  </etc:cellImage>
  <etc:cellImage>
    <xdr:pic>
      <xdr:nvPicPr>
        <xdr:cNvPr id="78" name="ID_A1F77089465B49B68B30236510169BF4" descr="74e488fc87082bc5c1a63785de419a0"/>
        <xdr:cNvPicPr>
          <a:picLocks noChangeAspect="1"/>
        </xdr:cNvPicPr>
      </xdr:nvPicPr>
      <xdr:blipFill>
        <a:blip r:embed="rId109"/>
        <a:stretch>
          <a:fillRect/>
        </a:stretch>
      </xdr:blipFill>
      <xdr:spPr>
        <a:xfrm>
          <a:off x="12058650" y="2093595"/>
          <a:ext cx="1337310" cy="497840"/>
        </a:xfrm>
        <a:prstGeom prst="rect">
          <a:avLst/>
        </a:prstGeom>
      </xdr:spPr>
    </xdr:pic>
  </etc:cellImage>
  <etc:cellImage>
    <xdr:pic>
      <xdr:nvPicPr>
        <xdr:cNvPr id="79" name="ID_B4BB86A2F0CC4432B2CED33D7AEFBD22" descr="微信图片_20230103105301"/>
        <xdr:cNvPicPr>
          <a:picLocks noChangeAspect="1"/>
        </xdr:cNvPicPr>
      </xdr:nvPicPr>
      <xdr:blipFill>
        <a:blip r:embed="rId110"/>
        <a:stretch>
          <a:fillRect/>
        </a:stretch>
      </xdr:blipFill>
      <xdr:spPr>
        <a:xfrm>
          <a:off x="10146665" y="6181090"/>
          <a:ext cx="593090" cy="592455"/>
        </a:xfrm>
        <a:prstGeom prst="rect">
          <a:avLst/>
        </a:prstGeom>
      </xdr:spPr>
    </xdr:pic>
  </etc:cellImage>
  <etc:cellImage>
    <xdr:pic>
      <xdr:nvPicPr>
        <xdr:cNvPr id="80" name="ID_4B914BFE226149978F2FE524C849E972" descr="微信图片编辑_20230104185122"/>
        <xdr:cNvPicPr>
          <a:picLocks noChangeAspect="1"/>
        </xdr:cNvPicPr>
      </xdr:nvPicPr>
      <xdr:blipFill>
        <a:blip r:embed="rId111"/>
        <a:stretch>
          <a:fillRect/>
        </a:stretch>
      </xdr:blipFill>
      <xdr:spPr>
        <a:xfrm>
          <a:off x="11601450" y="18406110"/>
          <a:ext cx="581660" cy="589280"/>
        </a:xfrm>
        <a:prstGeom prst="rect">
          <a:avLst/>
        </a:prstGeom>
      </xdr:spPr>
    </xdr:pic>
  </etc:cellImage>
  <etc:cellImage>
    <xdr:pic>
      <xdr:nvPicPr>
        <xdr:cNvPr id="81" name="ID_429B74CD7E5B4FF4AD8F2EE71255ACBD" descr="微信图片编辑_20230104183926"/>
        <xdr:cNvPicPr>
          <a:picLocks noChangeAspect="1"/>
        </xdr:cNvPicPr>
      </xdr:nvPicPr>
      <xdr:blipFill>
        <a:blip r:embed="rId112"/>
        <a:stretch>
          <a:fillRect/>
        </a:stretch>
      </xdr:blipFill>
      <xdr:spPr>
        <a:xfrm>
          <a:off x="11601450" y="17630775"/>
          <a:ext cx="791845" cy="598805"/>
        </a:xfrm>
        <a:prstGeom prst="rect">
          <a:avLst/>
        </a:prstGeom>
      </xdr:spPr>
    </xdr:pic>
  </etc:cellImage>
</etc:cellImage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<sst xmlns="http://schemas.openxmlformats.org/spreadsheetml/2006/main" count="4187" uniqueCount="1415">
  <si>
    <t>序号</t>
  </si>
  <si>
    <t>耗材名称</t>
  </si>
  <si>
    <t>耗材类型</t>
  </si>
  <si>
    <t>耗材规格</t>
  </si>
  <si>
    <t>耗材单位</t>
  </si>
  <si>
    <t>耗材数量</t>
  </si>
  <si>
    <t>实验室名称</t>
  </si>
  <si>
    <t>图片</t>
  </si>
  <si>
    <t>套</t>
  </si>
  <si>
    <t>视功能实验室</t>
  </si>
  <si>
    <t>台</t>
  </si>
  <si>
    <t>磨镜配镜实验室</t>
  </si>
  <si>
    <t>临床检验综合实验室</t>
  </si>
  <si>
    <t>现代生物学实验室</t>
  </si>
  <si>
    <t>制药工程学实验室</t>
  </si>
  <si>
    <t>个</t>
  </si>
  <si>
    <t>化学与生物化学实验室</t>
  </si>
  <si>
    <t>病原生物学实验室</t>
  </si>
  <si>
    <t>人体机能学实验室</t>
  </si>
  <si>
    <t>瓶</t>
  </si>
  <si>
    <t>口腔实验实训中心</t>
  </si>
  <si>
    <t>红色</t>
  </si>
  <si>
    <t>盒</t>
  </si>
  <si>
    <t>包</t>
  </si>
  <si>
    <t>副</t>
  </si>
  <si>
    <t>把</t>
  </si>
  <si>
    <t>卷</t>
  </si>
  <si>
    <t>桶</t>
  </si>
  <si>
    <t>塑料</t>
  </si>
  <si>
    <t>加厚</t>
  </si>
  <si>
    <t>根</t>
  </si>
  <si>
    <t>袋</t>
  </si>
  <si>
    <t>支</t>
  </si>
  <si>
    <t>500ml/瓶</t>
  </si>
  <si>
    <t>块</t>
  </si>
  <si>
    <t>常规</t>
  </si>
  <si>
    <t>蓝色</t>
  </si>
  <si>
    <t>张</t>
  </si>
  <si>
    <t>洗衣粉</t>
  </si>
  <si>
    <t>500g</t>
  </si>
  <si>
    <t>10支/盒</t>
  </si>
  <si>
    <t>南孚</t>
  </si>
  <si>
    <t>对</t>
  </si>
  <si>
    <t>斤</t>
  </si>
  <si>
    <t>烫伤膏</t>
  </si>
  <si>
    <t>小米</t>
  </si>
  <si>
    <t>只</t>
  </si>
  <si>
    <t>打火机</t>
  </si>
  <si>
    <t>100ml/瓶</t>
  </si>
  <si>
    <t>耗材（设备）名称</t>
  </si>
  <si>
    <t>耗材型号</t>
  </si>
  <si>
    <t>规格型号</t>
  </si>
  <si>
    <t>单位</t>
  </si>
  <si>
    <t>数量</t>
  </si>
  <si>
    <t>医用人体润滑剂</t>
  </si>
  <si>
    <t>试剂</t>
  </si>
  <si>
    <t>润滑液水溶性，300ml</t>
  </si>
  <si>
    <t>助产技能竞赛</t>
  </si>
  <si>
    <t>碘伏</t>
  </si>
  <si>
    <t>妇科护理10、基础护理4、临床150</t>
  </si>
  <si>
    <t>生理盐水</t>
  </si>
  <si>
    <t>玻璃瓶，10ml/瓶</t>
  </si>
  <si>
    <t>基础护理学实验室</t>
  </si>
  <si>
    <t>灭菌注射用水</t>
  </si>
  <si>
    <t>玻璃瓶，5ml/瓶</t>
  </si>
  <si>
    <t>基础护理500、临床5000</t>
  </si>
  <si>
    <t>75%酒精</t>
  </si>
  <si>
    <t>儿科250、基础护理1000、临床护理20、中医护理50
临床检验4006、管理10、现代160，机能240，病原360
化学200、传统实验室24、口腔2000</t>
  </si>
  <si>
    <t>抗人球蛋白试剂</t>
  </si>
  <si>
    <t>10ml/支</t>
  </si>
  <si>
    <t>临床检验综合实验室-血液、输血</t>
  </si>
  <si>
    <t>聚凝胺介质试剂</t>
  </si>
  <si>
    <t>150测试/盒(附赠压头）</t>
  </si>
  <si>
    <t>硫酸钡</t>
  </si>
  <si>
    <t>500g/瓶</t>
  </si>
  <si>
    <t>APTT检测试剂盒</t>
  </si>
  <si>
    <t>10*1.5ml</t>
  </si>
  <si>
    <t>PT检测试剂盒</t>
  </si>
  <si>
    <t>10*2.5ml</t>
  </si>
  <si>
    <t>Fe染色试剂盒</t>
  </si>
  <si>
    <t>100人份/盒</t>
  </si>
  <si>
    <t>POX试剂</t>
  </si>
  <si>
    <t>NAP试剂盒</t>
  </si>
  <si>
    <t>血糖GOD-POD测定试剂盒</t>
  </si>
  <si>
    <t>R1:50mL*2；R2:50mL*2</t>
  </si>
  <si>
    <t>临床检验综合实验室-仪器、管理</t>
  </si>
  <si>
    <t>尿试纸条</t>
  </si>
  <si>
    <t>100条/桶</t>
  </si>
  <si>
    <t>血清葡萄糖标准液</t>
  </si>
  <si>
    <t>2mL/支</t>
  </si>
  <si>
    <t>临床检验200、现代生物8</t>
  </si>
  <si>
    <t>无水葡萄糖</t>
  </si>
  <si>
    <t>500g/瓶（AR）</t>
  </si>
  <si>
    <t>苯甲酸</t>
  </si>
  <si>
    <t>250g/瓶（AR）</t>
  </si>
  <si>
    <t>临床检验1、现代1，化学3</t>
  </si>
  <si>
    <t>非定值质控血清（正常值）</t>
  </si>
  <si>
    <t>5mL，20瓶/盒</t>
  </si>
  <si>
    <t>非定值质控血清（高值）</t>
  </si>
  <si>
    <t>ABO、RhD血型检测卡（微柱凝胶）</t>
  </si>
  <si>
    <t>2人份/卡，12卡/盒</t>
  </si>
  <si>
    <t>ABO、RhD血型检测质控品(微柱凝胶法)</t>
  </si>
  <si>
    <t>6瓶/盒 样本1：4ml/瓶*1瓶；样本2：4ml/瓶*1瓶；样本3：2ml/瓶*1瓶；样本4：2ml/瓶*1瓶；样本5：4ml/瓶*1瓶；样本6：2ml/瓶*1瓶</t>
  </si>
  <si>
    <t>总蛋白测定试剂盒</t>
  </si>
  <si>
    <t>70mL*4；标准品1mL/支</t>
  </si>
  <si>
    <t>总蛋白标准品</t>
  </si>
  <si>
    <t>1mL/支</t>
  </si>
  <si>
    <r>
      <rPr>
        <sz val="12"/>
        <rFont val="宋体"/>
        <charset val="134"/>
        <scheme val="minor"/>
      </rPr>
      <t>DH5</t>
    </r>
    <r>
      <rPr>
        <sz val="12"/>
        <rFont val="Calibri"/>
      </rPr>
      <t>α</t>
    </r>
  </si>
  <si>
    <t>10*100 ul</t>
  </si>
  <si>
    <t>临床检验综合实验室-分生</t>
  </si>
  <si>
    <t>SanPrep柱式质粒DNA小量抽提试剂盒</t>
  </si>
  <si>
    <t>(50 次)</t>
  </si>
  <si>
    <t>SanPrep柱式胶回收试剂盒</t>
  </si>
  <si>
    <t>（50次）</t>
  </si>
  <si>
    <t>盐酸四环素溶液，50 mg/ml</t>
  </si>
  <si>
    <t>（10mL）</t>
  </si>
  <si>
    <t>氨苄青霉素钠溶液（10 mg/ml，无菌）</t>
  </si>
  <si>
    <t>限制性内切酶EcoRI</t>
  </si>
  <si>
    <t>10000U</t>
  </si>
  <si>
    <t>T4 DNA Ligase</t>
  </si>
  <si>
    <t>25000U</t>
  </si>
  <si>
    <t>管</t>
  </si>
  <si>
    <t>临床检验18、现代生物3</t>
  </si>
  <si>
    <t>低熔点琼脂糖</t>
  </si>
  <si>
    <t>（5g/瓶）</t>
  </si>
  <si>
    <t>5 x TBE buffer</t>
  </si>
  <si>
    <t>(500mL/瓶)</t>
  </si>
  <si>
    <t>6x Loading buffer</t>
  </si>
  <si>
    <t>（1mL/支）</t>
  </si>
  <si>
    <t>DL10000 DNA Marker</t>
  </si>
  <si>
    <t>500微升</t>
  </si>
  <si>
    <t>LB液体培养基（干粉）</t>
  </si>
  <si>
    <t>1L</t>
  </si>
  <si>
    <t>LB固体培养基（干粉）</t>
  </si>
  <si>
    <t>无水氯化钙</t>
  </si>
  <si>
    <t>GelRed核酸染料</t>
  </si>
  <si>
    <t>0.5毫升</t>
  </si>
  <si>
    <t>无菌水(娃哈哈纯净水)</t>
  </si>
  <si>
    <t>0.5L</t>
  </si>
  <si>
    <t>营养琼脂</t>
  </si>
  <si>
    <t>250g</t>
  </si>
  <si>
    <t>临床检验24、病原生物5</t>
  </si>
  <si>
    <t>SS琼脂粉</t>
  </si>
  <si>
    <t>临床检验综合实验室-微生物</t>
  </si>
  <si>
    <t>麦康凯琼脂粉</t>
  </si>
  <si>
    <t>水解酪蛋白琼脂粉</t>
  </si>
  <si>
    <t>克氏双糖铁琼脂粉</t>
  </si>
  <si>
    <t>血液增菌液体培养基干粉</t>
  </si>
  <si>
    <t>半固体琼脂粉</t>
  </si>
  <si>
    <t>沙保罗琼脂粉</t>
  </si>
  <si>
    <t>血平板</t>
  </si>
  <si>
    <t>90mm</t>
  </si>
  <si>
    <t>临床检验4500、病原生物70</t>
  </si>
  <si>
    <t>柯玛嘉平板</t>
  </si>
  <si>
    <t>60mm</t>
  </si>
  <si>
    <t>胰蛋白胨</t>
  </si>
  <si>
    <t>A110859-0100（100g/瓶）</t>
  </si>
  <si>
    <t>小牛血清</t>
  </si>
  <si>
    <t>500ml</t>
  </si>
  <si>
    <t>酵母提取物</t>
  </si>
  <si>
    <t>A100850-0100（100g/瓶）</t>
  </si>
  <si>
    <t>血液增菌培养基</t>
  </si>
  <si>
    <t>30ml</t>
  </si>
  <si>
    <t>盐酸四甲基对苯二胺</t>
  </si>
  <si>
    <t>25克AR级</t>
  </si>
  <si>
    <t>肠杆菌科细菌生化编码鉴定管</t>
  </si>
  <si>
    <t>15种*10</t>
  </si>
  <si>
    <t>甘露醇生化管</t>
  </si>
  <si>
    <t>1*20</t>
  </si>
  <si>
    <t>细菌微量生化试验试剂盒</t>
  </si>
  <si>
    <t>肠杆菌科编码鉴定配套试剂</t>
  </si>
  <si>
    <t>革兰染色液</t>
  </si>
  <si>
    <t>250ml/瓶</t>
  </si>
  <si>
    <t>革兰染色液）-碘溶液</t>
  </si>
  <si>
    <t>250ml/瓶，4瓶/盒</t>
  </si>
  <si>
    <t>革兰染色液）-脱色液</t>
  </si>
  <si>
    <t>结核菌染色液（热染法）</t>
  </si>
  <si>
    <t>卡介苗冻干粉</t>
  </si>
  <si>
    <t>60mg/支</t>
  </si>
  <si>
    <t>志贺菌多价诊断血清</t>
  </si>
  <si>
    <t>10ml</t>
  </si>
  <si>
    <t>导电糊（新增）</t>
  </si>
  <si>
    <t>100g</t>
  </si>
  <si>
    <t>临床训练中心</t>
  </si>
  <si>
    <t>100ml</t>
  </si>
  <si>
    <t>临床600、解剖3、口腔2、制药10</t>
  </si>
  <si>
    <t>95%酒精</t>
  </si>
  <si>
    <t>95%2000ml</t>
  </si>
  <si>
    <t>免洗手消毒凝胶</t>
  </si>
  <si>
    <r>
      <rPr>
        <sz val="12"/>
        <rFont val="Times New Roman"/>
        <family val="1"/>
      </rPr>
      <t xml:space="preserve">100ml </t>
    </r>
    <r>
      <rPr>
        <sz val="12"/>
        <rFont val="宋体"/>
        <charset val="134"/>
      </rPr>
      <t>软塑料瓶</t>
    </r>
    <r>
      <rPr>
        <sz val="12"/>
        <rFont val="Times New Roman"/>
        <family val="1"/>
      </rPr>
      <t xml:space="preserve"> </t>
    </r>
    <r>
      <rPr>
        <sz val="12"/>
        <rFont val="宋体"/>
        <charset val="134"/>
      </rPr>
      <t>拉环</t>
    </r>
  </si>
  <si>
    <r>
      <rPr>
        <sz val="12"/>
        <rFont val="Times New Roman"/>
        <family val="1"/>
      </rPr>
      <t xml:space="preserve">250ml </t>
    </r>
    <r>
      <rPr>
        <sz val="12"/>
        <rFont val="宋体"/>
        <charset val="134"/>
      </rPr>
      <t>软塑料瓶</t>
    </r>
    <r>
      <rPr>
        <sz val="12"/>
        <rFont val="Times New Roman"/>
        <family val="1"/>
      </rPr>
      <t xml:space="preserve"> </t>
    </r>
    <r>
      <rPr>
        <sz val="12"/>
        <rFont val="宋体"/>
        <charset val="134"/>
      </rPr>
      <t>拉环</t>
    </r>
  </si>
  <si>
    <t>临床训练中心30、病原40、现代生物80</t>
  </si>
  <si>
    <r>
      <rPr>
        <sz val="12"/>
        <rFont val="Times New Roman"/>
        <family val="1"/>
      </rPr>
      <t xml:space="preserve">500ml </t>
    </r>
    <r>
      <rPr>
        <sz val="12"/>
        <rFont val="宋体"/>
        <charset val="134"/>
      </rPr>
      <t>软塑料瓶</t>
    </r>
    <r>
      <rPr>
        <sz val="12"/>
        <rFont val="Times New Roman"/>
        <family val="1"/>
      </rPr>
      <t xml:space="preserve"> </t>
    </r>
    <r>
      <rPr>
        <sz val="12"/>
        <rFont val="宋体"/>
        <charset val="134"/>
      </rPr>
      <t>拉环</t>
    </r>
  </si>
  <si>
    <t>临床训练中心285、妇科护理10、中医护理15、临床检验100、临床300、机能500、化学12</t>
  </si>
  <si>
    <t>双氧水</t>
  </si>
  <si>
    <r>
      <rPr>
        <sz val="12"/>
        <rFont val="Times New Roman"/>
        <family val="1"/>
      </rPr>
      <t>3%</t>
    </r>
    <r>
      <rPr>
        <sz val="12"/>
        <rFont val="宋体"/>
        <charset val="134"/>
      </rPr>
      <t>、</t>
    </r>
    <r>
      <rPr>
        <sz val="12"/>
        <rFont val="Times New Roman"/>
        <family val="1"/>
      </rPr>
      <t>500ml</t>
    </r>
  </si>
  <si>
    <t>新洁尔灭</t>
  </si>
  <si>
    <t>氧气瓶</t>
  </si>
  <si>
    <t>充罐（带运费）</t>
  </si>
  <si>
    <t>医用抗菌洗手液</t>
  </si>
  <si>
    <t>１，１－二苯基－２－苦味基肼（ＤＰＰＨ）</t>
  </si>
  <si>
    <t>&gt;98.0%(HPLC)，1 g</t>
  </si>
  <si>
    <t>10*RNA电泳缓冲液</t>
  </si>
  <si>
    <t>1640培养基</t>
  </si>
  <si>
    <t>2,6-二氯靛酚钠</t>
  </si>
  <si>
    <t>分析纯5g</t>
  </si>
  <si>
    <t>3,5-二羟基甲苯</t>
  </si>
  <si>
    <t>5g/瓶</t>
  </si>
  <si>
    <t>30%丙烯酰胺(29:1)</t>
  </si>
  <si>
    <t>30%丙烯酰胺制胶液</t>
  </si>
  <si>
    <t>3-苯基酚</t>
  </si>
  <si>
    <t>5g</t>
  </si>
  <si>
    <t>3-丙磺酸</t>
  </si>
  <si>
    <r>
      <rPr>
        <sz val="12"/>
        <rFont val="宋体"/>
        <charset val="134"/>
      </rPr>
      <t>100g/</t>
    </r>
    <r>
      <rPr>
        <sz val="11"/>
        <rFont val="宋体"/>
        <charset val="134"/>
      </rPr>
      <t>瓶</t>
    </r>
  </si>
  <si>
    <t>3-硝基苯甲醛</t>
  </si>
  <si>
    <t>分析纯500g</t>
  </si>
  <si>
    <t>4%多聚甲醛固定液</t>
  </si>
  <si>
    <t>5*RNA上样缓冲液</t>
  </si>
  <si>
    <t>5ml/支</t>
  </si>
  <si>
    <t>5*Tris-甘氨酸蛋白电泳缓冲液</t>
  </si>
  <si>
    <t>5×TBE 缓冲液</t>
  </si>
  <si>
    <t>T1050</t>
  </si>
  <si>
    <t xml:space="preserve">5×Tris-甘氨酸电泳缓冲液 </t>
  </si>
  <si>
    <t>5-溴-4-氯-3吲哚基-D半乳糖苷（X-Gal）</t>
  </si>
  <si>
    <t>A100428-0001（1g）</t>
  </si>
  <si>
    <t>75%乙醇</t>
  </si>
  <si>
    <t>50ml/瓶</t>
  </si>
  <si>
    <t>人体解剖学实验室</t>
  </si>
  <si>
    <t>84泡腾消毒片</t>
  </si>
  <si>
    <t>100片/瓶</t>
  </si>
  <si>
    <t xml:space="preserve">85%磷酸(CAS:7664-38-2) </t>
  </si>
  <si>
    <t>生物分离工程</t>
  </si>
  <si>
    <t>95%乙醇</t>
  </si>
  <si>
    <t>分析纯500mL</t>
  </si>
  <si>
    <t>制药40，现代30，机能10，化学10，解剖20</t>
  </si>
  <si>
    <t>ABO定型试剂</t>
  </si>
  <si>
    <t>5套/盒</t>
  </si>
  <si>
    <t>ABTS [=2,2'-联氮双(3-乙基苯并噻唑啉-6-磺酸)二铵盐]</t>
  </si>
  <si>
    <t>1g，98%</t>
  </si>
  <si>
    <t>ABTS试剂</t>
  </si>
  <si>
    <t>1g/瓶</t>
  </si>
  <si>
    <t>DEPC 焦炭酸二乙酯</t>
  </si>
  <si>
    <t>Amresco E174</t>
  </si>
  <si>
    <t>DL2,000 DNA Marker</t>
  </si>
  <si>
    <t>200 μl/支</t>
  </si>
  <si>
    <r>
      <rPr>
        <sz val="11"/>
        <rFont val="宋体"/>
        <charset val="134"/>
      </rPr>
      <t>DMSO(</t>
    </r>
    <r>
      <rPr>
        <sz val="12"/>
        <rFont val="宋体"/>
        <charset val="134"/>
      </rPr>
      <t>冻存细胞用</t>
    </r>
    <r>
      <rPr>
        <sz val="12"/>
        <rFont val="Times New Roman"/>
      </rPr>
      <t>)</t>
    </r>
  </si>
  <si>
    <t>472301-100ML</t>
  </si>
  <si>
    <t>DNA Marker</t>
  </si>
  <si>
    <t>2000kb</t>
  </si>
  <si>
    <t>10000kb</t>
  </si>
  <si>
    <t>DNS显色剂</t>
  </si>
  <si>
    <t>DPPH[2,2-二(4-叔辛基苯基)-1-苦肼基自由基]</t>
  </si>
  <si>
    <t>100mg，》97%</t>
  </si>
  <si>
    <t>DPPH试剂</t>
  </si>
  <si>
    <t>50mg/支</t>
  </si>
  <si>
    <t>D-果糖（分析纯，CAS：57-48-7）</t>
  </si>
  <si>
    <t>100g/瓶</t>
  </si>
  <si>
    <t>D-葡萄糖标准品</t>
  </si>
  <si>
    <t>100mg</t>
  </si>
  <si>
    <t>EcoRI</t>
  </si>
  <si>
    <t>4,000 U</t>
  </si>
  <si>
    <t>Ezup 柱式动物基因组 DNA 抽提试剂盒</t>
  </si>
  <si>
    <t>50 PREPS</t>
  </si>
  <si>
    <t>GOD试剂盒</t>
  </si>
  <si>
    <t>50T</t>
  </si>
  <si>
    <t>GoldView Ⅱ型核酸染色剂(5000×)</t>
  </si>
  <si>
    <t>G8142-0.5（500微升）</t>
  </si>
  <si>
    <t>GSH－PX试剂盒</t>
  </si>
  <si>
    <t>GSP测定试剂盒</t>
  </si>
  <si>
    <t>100mL</t>
  </si>
  <si>
    <t>HindIII内切酶</t>
  </si>
  <si>
    <t>1060A</t>
  </si>
  <si>
    <t>LB肉汤</t>
  </si>
  <si>
    <r>
      <rPr>
        <sz val="12"/>
        <rFont val="宋体"/>
        <charset val="134"/>
        <scheme val="minor"/>
      </rPr>
      <t>2</t>
    </r>
    <r>
      <rPr>
        <sz val="12"/>
        <rFont val="宋体"/>
        <charset val="134"/>
      </rPr>
      <t>50g/瓶</t>
    </r>
  </si>
  <si>
    <t>MH培养基</t>
  </si>
  <si>
    <t>250g/瓶</t>
  </si>
  <si>
    <t>PCR扩增试剂盒(Taq)</t>
  </si>
  <si>
    <t>100 Preps</t>
  </si>
  <si>
    <t>pUCm-T 载体</t>
  </si>
  <si>
    <t>5UG</t>
  </si>
  <si>
    <t xml:space="preserve">SanPrep柱式质粒DNA小量抽提试剂盒    </t>
  </si>
  <si>
    <t>100Preps</t>
  </si>
  <si>
    <r>
      <rPr>
        <sz val="11"/>
        <rFont val="宋体"/>
        <charset val="134"/>
      </rPr>
      <t>SDS-PAGE</t>
    </r>
    <r>
      <rPr>
        <sz val="12"/>
        <rFont val="宋体"/>
        <charset val="134"/>
      </rPr>
      <t>蛋白上样缓冲液</t>
    </r>
    <r>
      <rPr>
        <sz val="12"/>
        <rFont val="Times New Roman"/>
      </rPr>
      <t>(5X)</t>
    </r>
  </si>
  <si>
    <t>P0015</t>
  </si>
  <si>
    <t>TaKaRa MiniBEST Universal Genomic DNA Extraction Kit Ver.5.0</t>
  </si>
  <si>
    <t>9765  50T</t>
  </si>
  <si>
    <t>Taq PCR Mix 预混液（2X, 含蓝染料）</t>
  </si>
  <si>
    <t>5X1ml,带ddH2O</t>
  </si>
  <si>
    <t>Tris-HCL（1.5M，ph8.8）</t>
  </si>
  <si>
    <t>Tris-HCL（1M，ph6.8）</t>
  </si>
  <si>
    <t>Trizol</t>
  </si>
  <si>
    <t>15596-018</t>
  </si>
  <si>
    <t>TRIzol RNA分离试剂</t>
  </si>
  <si>
    <t>α-淀粉酶</t>
  </si>
  <si>
    <r>
      <rPr>
        <sz val="12"/>
        <rFont val="宋体"/>
        <charset val="134"/>
      </rPr>
      <t>100g/</t>
    </r>
    <r>
      <rPr>
        <sz val="11"/>
        <rFont val="宋体"/>
        <charset val="134"/>
      </rPr>
      <t>瓶</t>
    </r>
    <r>
      <rPr>
        <sz val="11"/>
        <rFont val="Times New Roman"/>
      </rPr>
      <t>,2000 units/g</t>
    </r>
  </si>
  <si>
    <t>100g，BR</t>
  </si>
  <si>
    <t>α-葡萄糖苷酶</t>
  </si>
  <si>
    <t>25ku</t>
  </si>
  <si>
    <t>β-氨基巴豆酸甲酯</t>
  </si>
  <si>
    <t>β-葡萄糖糖苷酶</t>
  </si>
  <si>
    <t>5KU</t>
  </si>
  <si>
    <t>阿卡波糖</t>
  </si>
  <si>
    <t>安息香</t>
  </si>
  <si>
    <t>氨基黑10B</t>
  </si>
  <si>
    <t xml:space="preserve">10g/瓶
</t>
  </si>
  <si>
    <t>氨基甲酸乙酯</t>
  </si>
  <si>
    <t>500G/瓶</t>
  </si>
  <si>
    <t>白蛋白标准液</t>
  </si>
  <si>
    <t>半乳糖醛酸</t>
  </si>
  <si>
    <t>饱和酚</t>
  </si>
  <si>
    <t>保险粉</t>
  </si>
  <si>
    <t>苯胺</t>
  </si>
  <si>
    <t>苯胺（99%，CAS：62-53-3）</t>
  </si>
  <si>
    <t>苯甲酸乙酯</t>
  </si>
  <si>
    <t>吡哌酸标准品</t>
  </si>
  <si>
    <t>标准品250mg</t>
  </si>
  <si>
    <t>标准小牛血清</t>
  </si>
  <si>
    <t>标准小牛血清（含抗凝剂）</t>
  </si>
  <si>
    <t>冰醋酸</t>
  </si>
  <si>
    <t>冰乙酸</t>
  </si>
  <si>
    <t>制药12，现代30</t>
  </si>
  <si>
    <t>丙二醛 ELISA试剂盒</t>
  </si>
  <si>
    <t>A003-1-2(100管96样）</t>
  </si>
  <si>
    <t>丙二醛（MDA）测定试剂盒（TBA法）</t>
  </si>
  <si>
    <t>100管/96样</t>
  </si>
  <si>
    <t>丙三醇（甘油）</t>
  </si>
  <si>
    <t>胆固醇检测试剂盒（带标液）</t>
  </si>
  <si>
    <t>敌百虫</t>
  </si>
  <si>
    <t>70G/包</t>
  </si>
  <si>
    <t>碘化钾</t>
  </si>
  <si>
    <t>对硝基苯酚葡萄糖苷(PNPG)</t>
  </si>
  <si>
    <t>5g，98%</t>
  </si>
  <si>
    <t>对硝基甲苯</t>
  </si>
  <si>
    <t>分析纯100g</t>
  </si>
  <si>
    <t>蒽酮</t>
  </si>
  <si>
    <t>分析纯25g</t>
  </si>
  <si>
    <t>二甲苯</t>
  </si>
  <si>
    <t>二甲基硅油</t>
  </si>
  <si>
    <t>反转录RT-MIX试剂盒</t>
  </si>
  <si>
    <t>酚红</t>
  </si>
  <si>
    <t>25g/瓶，分析纯AR</t>
  </si>
  <si>
    <t>酚酞</t>
  </si>
  <si>
    <t>福林酚试剂</t>
  </si>
  <si>
    <t>钙测定试剂盒</t>
  </si>
  <si>
    <t>R1:100mL*1；R2:100mL*1</t>
  </si>
  <si>
    <t>甘油</t>
  </si>
  <si>
    <t>G5516-100ML</t>
  </si>
  <si>
    <t>分析纯AR 500ml</t>
  </si>
  <si>
    <t>甘油三酯测定试剂盒</t>
  </si>
  <si>
    <t>R1:90ml*2 R2:15ml*2</t>
  </si>
  <si>
    <t>肝素钠</t>
  </si>
  <si>
    <t>5ml/支，10支/盒</t>
  </si>
  <si>
    <t>刚果红</t>
  </si>
  <si>
    <t>25g</t>
  </si>
  <si>
    <t>高岭土</t>
  </si>
  <si>
    <t>高密度脂蛋白测定试剂盒</t>
  </si>
  <si>
    <t>R1:10mL*7；R2:70mL*1；R3:10mL*3</t>
  </si>
  <si>
    <t>革兰染液</t>
  </si>
  <si>
    <t>20ml</t>
  </si>
  <si>
    <t>镉重金属检测试剂盒</t>
  </si>
  <si>
    <t>50次/盒 （带掩蔽剂）</t>
  </si>
  <si>
    <t>铬重金属检测试剂盒</t>
  </si>
  <si>
    <t xml:space="preserve">50次/盒 </t>
  </si>
  <si>
    <t>枸橼酸钠</t>
  </si>
  <si>
    <t>谷胱甘肽过氧化物酶（GSH-PX）测定试剂盒（比色法）</t>
  </si>
  <si>
    <t>100管/48样</t>
  </si>
  <si>
    <r>
      <rPr>
        <sz val="11"/>
        <rFont val="宋体"/>
        <charset val="134"/>
      </rPr>
      <t>广谱蛋白</t>
    </r>
    <r>
      <rPr>
        <sz val="12"/>
        <rFont val="Tahoma"/>
        <family val="2"/>
      </rPr>
      <t xml:space="preserve">Marker </t>
    </r>
    <r>
      <rPr>
        <sz val="12"/>
        <rFont val="宋体"/>
        <charset val="134"/>
      </rPr>
      <t>（</t>
    </r>
    <r>
      <rPr>
        <sz val="12"/>
        <rFont val="Tahoma"/>
        <family val="2"/>
      </rPr>
      <t>11-245KD)</t>
    </r>
    <r>
      <rPr>
        <b/>
        <sz val="12"/>
        <rFont val="Tahoma"/>
        <family val="2"/>
      </rPr>
      <t> </t>
    </r>
  </si>
  <si>
    <t>100微升</t>
  </si>
  <si>
    <t>过氧化氢</t>
  </si>
  <si>
    <t>还原铁粉</t>
  </si>
  <si>
    <t>还原型谷胱甘肽 ELISA试剂盒</t>
  </si>
  <si>
    <t>BC1175-100T/96S</t>
  </si>
  <si>
    <t>鲎试剂</t>
  </si>
  <si>
    <t>滑石粉</t>
  </si>
  <si>
    <t>滑石粉（药用级）</t>
  </si>
  <si>
    <t>T109493-1Kg</t>
  </si>
  <si>
    <t>环己醇</t>
  </si>
  <si>
    <t>环己烷</t>
  </si>
  <si>
    <t>制药18，化学5</t>
  </si>
  <si>
    <t>磺基水杨酸</t>
  </si>
  <si>
    <t>分析纯 AR 500G</t>
  </si>
  <si>
    <t>活性炭粉末</t>
  </si>
  <si>
    <t>肌酐</t>
  </si>
  <si>
    <t>甲苯胺蓝</t>
  </si>
  <si>
    <t>甲醇</t>
  </si>
  <si>
    <t>甲醛</t>
  </si>
  <si>
    <t>甲胎蛋白试剂盒</t>
  </si>
  <si>
    <t>聚乙二醇（分子量4000）</t>
  </si>
  <si>
    <t>聚乙二醇1000</t>
  </si>
  <si>
    <t>咖啡因标准品</t>
  </si>
  <si>
    <t>标准品20mg</t>
  </si>
  <si>
    <t>卡红染色液</t>
  </si>
  <si>
    <t>糠醛</t>
  </si>
  <si>
    <t>抗酸染液</t>
  </si>
  <si>
    <t>考马斯亮蓝</t>
  </si>
  <si>
    <t>可溶性淀粉</t>
  </si>
  <si>
    <t>苦味酸</t>
  </si>
  <si>
    <t>25g/瓶</t>
  </si>
  <si>
    <t>辣根过氧化物酶标记羊抗兔IgG (H+L)（Goat Anti-Rabbit IgG H&amp;L / HRP）</t>
  </si>
  <si>
    <t>0.1ml</t>
  </si>
  <si>
    <t>酪氨酸酶</t>
  </si>
  <si>
    <t>25U/UL</t>
  </si>
  <si>
    <t xml:space="preserve">酪蛋白标准品(9000-71-9) </t>
  </si>
  <si>
    <t>链霉素抗菌纸片</t>
  </si>
  <si>
    <t>50片/瓶</t>
  </si>
  <si>
    <t>链脲佐菌素</t>
  </si>
  <si>
    <t>链脲佐菌素（Streptozotocin）</t>
  </si>
  <si>
    <t>500mg</t>
  </si>
  <si>
    <t>邻苯三酚</t>
  </si>
  <si>
    <t>AR，100g</t>
  </si>
  <si>
    <t>磷酸</t>
  </si>
  <si>
    <t>磷酸二氢钠</t>
  </si>
  <si>
    <t>现代1，机能2</t>
  </si>
  <si>
    <t>磷酸氢二钠</t>
  </si>
  <si>
    <t>硫代乙酰胺</t>
  </si>
  <si>
    <t>硫氰酸铵</t>
  </si>
  <si>
    <t>硫酸铵</t>
  </si>
  <si>
    <t>现代生物2，制药工程学实验室3</t>
  </si>
  <si>
    <t>硫酸镁</t>
  </si>
  <si>
    <t>硫酸铜</t>
  </si>
  <si>
    <t>现代生物3，制药工程学实验室1</t>
  </si>
  <si>
    <t>芦丁</t>
  </si>
  <si>
    <t>20mg/支</t>
  </si>
  <si>
    <t>芦丁标准品</t>
  </si>
  <si>
    <t>标准品100mg</t>
  </si>
  <si>
    <t xml:space="preserve">螺旋霉素标准品(≥98%，CAS：8025-81-8) </t>
  </si>
  <si>
    <t>50mg</t>
  </si>
  <si>
    <t>氯化铵（分析纯，CAS：12125-02-9）</t>
  </si>
  <si>
    <t>氯化钡</t>
  </si>
  <si>
    <t>501G/瓶</t>
  </si>
  <si>
    <t>氯化钙</t>
  </si>
  <si>
    <t>氯化钾</t>
  </si>
  <si>
    <t>氯化钠</t>
  </si>
  <si>
    <t>制药工程5，人体机能学实验室5</t>
  </si>
  <si>
    <t>氯霉素抗菌纸片</t>
  </si>
  <si>
    <t>没食子酸</t>
  </si>
  <si>
    <t>钠石灰</t>
  </si>
  <si>
    <t>萘</t>
  </si>
  <si>
    <t>尿素</t>
  </si>
  <si>
    <t>柠檬酸</t>
  </si>
  <si>
    <t>制药3，化学与生物化学实验室2</t>
  </si>
  <si>
    <t>柠檬酸钠</t>
  </si>
  <si>
    <t>制药3，化学与生物化学实验室3</t>
  </si>
  <si>
    <t>牛血清白蛋白</t>
  </si>
  <si>
    <t>牛血清白蛋白（BSA）</t>
  </si>
  <si>
    <t>漂粉精</t>
  </si>
  <si>
    <t>500g/瓶（粉末）</t>
  </si>
  <si>
    <t>葡萄糖</t>
  </si>
  <si>
    <t>葡萄糖原料药</t>
  </si>
  <si>
    <t>药用500g</t>
  </si>
  <si>
    <t>齐墩果酸</t>
  </si>
  <si>
    <t>铅重金属检测试剂盒</t>
  </si>
  <si>
    <t xml:space="preserve">50次/盒 （带掩蔽剂） </t>
  </si>
  <si>
    <t>青霉素抗菌纸片</t>
  </si>
  <si>
    <t>氢氧化钠</t>
  </si>
  <si>
    <t>制药10，化学5，机能4</t>
  </si>
  <si>
    <t>庆大霉素抗菌纸片</t>
  </si>
  <si>
    <t>琼脂糖</t>
  </si>
  <si>
    <t>琼脂糖凝胶回收试剂盒</t>
  </si>
  <si>
    <t>100T</t>
  </si>
  <si>
    <t>人IgG</t>
  </si>
  <si>
    <t>20mg/ml</t>
  </si>
  <si>
    <t>人造沸石</t>
  </si>
  <si>
    <t>乳酸</t>
  </si>
  <si>
    <t>瑞氏染液</t>
  </si>
  <si>
    <t>三(羟甲基)氨基甲烷</t>
  </si>
  <si>
    <t>标准缓冲物质, ≥99.9% (titration)，100g</t>
  </si>
  <si>
    <t>三氟乙酸（TFA）</t>
  </si>
  <si>
    <t>&gt;99.5%，100g</t>
  </si>
  <si>
    <t>三氯醋酸</t>
  </si>
  <si>
    <t>三氯化铁</t>
  </si>
  <si>
    <t>三氯化铁分析纯</t>
  </si>
  <si>
    <t>色谱冰乙酸</t>
  </si>
  <si>
    <t>色谱纯500mL</t>
  </si>
  <si>
    <t>色谱甲醇</t>
  </si>
  <si>
    <t>色谱乙腈</t>
  </si>
  <si>
    <t>色谱正丙醇</t>
  </si>
  <si>
    <t>麝香草酚</t>
  </si>
  <si>
    <t>肾上腺激素</t>
  </si>
  <si>
    <t>石油醚</t>
  </si>
  <si>
    <t>双糖铁培养基</t>
  </si>
  <si>
    <t>水合氯醛</t>
  </si>
  <si>
    <t>分析纯250g</t>
  </si>
  <si>
    <t>水杨酸</t>
  </si>
  <si>
    <t>ACS,≥99.0%</t>
  </si>
  <si>
    <t>水杨酸钠分析纯</t>
  </si>
  <si>
    <t>四硼酸钠</t>
  </si>
  <si>
    <t>苏木精染色液</t>
  </si>
  <si>
    <t>台盼蓝</t>
  </si>
  <si>
    <t>碳酸钠</t>
  </si>
  <si>
    <t>碳酸氢钠</t>
  </si>
  <si>
    <t>制药7，人体机能学实验室2</t>
  </si>
  <si>
    <t>20g/盒</t>
  </si>
  <si>
    <t>娃哈哈纯净水</t>
  </si>
  <si>
    <t>596ml/瓶</t>
  </si>
  <si>
    <t>维生素B2对照品</t>
  </si>
  <si>
    <t>维生素C原料药</t>
  </si>
  <si>
    <t>原料药500g</t>
  </si>
  <si>
    <t>无菌双蒸水</t>
  </si>
  <si>
    <t>无水醋酸钠</t>
  </si>
  <si>
    <t>无水酒精</t>
  </si>
  <si>
    <t>无水硫代硫酸钠</t>
  </si>
  <si>
    <t>无水煤油</t>
  </si>
  <si>
    <t>无水碳酸钠</t>
  </si>
  <si>
    <t>制药6，现代2，化学8</t>
  </si>
  <si>
    <t>无水乙醇</t>
  </si>
  <si>
    <t>分析纯500ml/瓶</t>
  </si>
  <si>
    <t>现代25，解剖20，制药40，化学24，病原10</t>
  </si>
  <si>
    <t>五水硫酸铜</t>
  </si>
  <si>
    <t>细菌内毒素工作标准品</t>
  </si>
  <si>
    <t>20 EU/ml/支</t>
  </si>
  <si>
    <t>硝酸铝</t>
  </si>
  <si>
    <t>硝酸银</t>
  </si>
  <si>
    <t>溴化钾</t>
  </si>
  <si>
    <t>血清白蛋白测定试剂盒</t>
  </si>
  <si>
    <t>70mL*4</t>
  </si>
  <si>
    <t>血清丙氨酸氨基转移酶测定试剂盒</t>
  </si>
  <si>
    <t>R1:10mL*10；R2:100mL*1</t>
  </si>
  <si>
    <t>血清甘油三酯标准品</t>
  </si>
  <si>
    <t>血清高密度脂蛋白胆固醇标准液</t>
  </si>
  <si>
    <t>血清肌酐标准液</t>
  </si>
  <si>
    <t>血清肌酐测定试剂盒</t>
  </si>
  <si>
    <t>血清肌酸激酶测定试剂盒</t>
  </si>
  <si>
    <t>血清尿素标准液</t>
  </si>
  <si>
    <t>血清尿素测定试剂盒</t>
  </si>
  <si>
    <t>R1:60ml*4 R2:60ml*2</t>
  </si>
  <si>
    <t>血清天冬氨酸氨基转移酶侧定试剂盒</t>
  </si>
  <si>
    <t>血清直接胆红素标准液</t>
  </si>
  <si>
    <t>血清总胆固醇标准液</t>
  </si>
  <si>
    <t>血清总胆红素标准液</t>
  </si>
  <si>
    <t>血清总蛋白测定试剂盒</t>
  </si>
  <si>
    <t>R1:10mL*2；R2:90mL*2</t>
  </si>
  <si>
    <t>血糖测定试剂盒（带葡萄糖标准液）</t>
  </si>
  <si>
    <t>保定长城临床试剂有限公司</t>
  </si>
  <si>
    <t>亚甲基蓝</t>
  </si>
  <si>
    <t>5G/瓶</t>
  </si>
  <si>
    <t>亚硝酸钠</t>
  </si>
  <si>
    <t>制药1，机能2</t>
  </si>
  <si>
    <t>亚硝酸盐氮检测试剂盒</t>
  </si>
  <si>
    <t>羊抗人IgG</t>
  </si>
  <si>
    <t>液氮</t>
  </si>
  <si>
    <t>升</t>
  </si>
  <si>
    <t>伊红染色液</t>
  </si>
  <si>
    <t>医用碘伏</t>
  </si>
  <si>
    <t>胰岛素</t>
  </si>
  <si>
    <t>2支/盒</t>
  </si>
  <si>
    <t>乙酸铵</t>
  </si>
  <si>
    <t>乙酸丁酯（分析纯，CAS：123-86-4）</t>
  </si>
  <si>
    <t>乙酰胆碱</t>
  </si>
  <si>
    <t>5G/支</t>
  </si>
  <si>
    <t>乙酰乙酸乙酯</t>
  </si>
  <si>
    <t>异丙醇</t>
  </si>
  <si>
    <t>引物</t>
  </si>
  <si>
    <t>ampF:ATGAGTATTCAACATTTC;ampR TTACCAATGCTTAATCAG</t>
  </si>
  <si>
    <t>营养肉汤</t>
  </si>
  <si>
    <t>硬脂酸镁</t>
  </si>
  <si>
    <t>油酸</t>
  </si>
  <si>
    <t>于泽组织保存液保存液</t>
  </si>
  <si>
    <t>上海于泽，不挥发</t>
  </si>
  <si>
    <t>50kg/桶</t>
  </si>
  <si>
    <t>玉米淀粉（药用级）</t>
  </si>
  <si>
    <t>S116028-1kg</t>
  </si>
  <si>
    <t>原花青素</t>
  </si>
  <si>
    <t>蔗糖</t>
  </si>
  <si>
    <t>制药1，化学10</t>
  </si>
  <si>
    <t>质粒小量提取试剂盒</t>
  </si>
  <si>
    <t>肿瘤坏死因子-α/TNFα/TNF-α抗体（Rabbit Anti-TNF alpha antibody）</t>
  </si>
  <si>
    <t>50ul</t>
  </si>
  <si>
    <t>转氨酶测定试剂盒</t>
  </si>
  <si>
    <t>总超氧化物歧化酶（SOD）测定试剂盒（WST-1 法）</t>
  </si>
  <si>
    <t>96T</t>
  </si>
  <si>
    <t>总胆红素测定试剂盒</t>
  </si>
  <si>
    <t>R1:100mL*2；R2:40mL*1</t>
  </si>
  <si>
    <t>总蛋白标准液</t>
  </si>
  <si>
    <t>左旋多巴对照品</t>
  </si>
  <si>
    <t>对照品20mg</t>
  </si>
  <si>
    <t>肝素</t>
  </si>
  <si>
    <t>除张剂</t>
  </si>
  <si>
    <t>180ml/瓶</t>
  </si>
  <si>
    <t>医工综合实验室</t>
  </si>
  <si>
    <t>香柏油</t>
  </si>
  <si>
    <t>25mL/瓶</t>
  </si>
  <si>
    <t>红霉素眼膏</t>
  </si>
  <si>
    <t>药剂</t>
  </si>
  <si>
    <t>2.5g/支，1支/盒</t>
  </si>
  <si>
    <t>维生素B12注射液</t>
  </si>
  <si>
    <t>玻璃瓶，1ml/0.5mg</t>
  </si>
  <si>
    <t>儿科护理实验室100、基础护理300</t>
  </si>
  <si>
    <t>玻璃瓶，2ml/支，10支/盒</t>
  </si>
  <si>
    <t>儿科护理实验室</t>
  </si>
  <si>
    <t>高锰酸钾消毒片</t>
  </si>
  <si>
    <t>0.2g*24片/盒</t>
  </si>
  <si>
    <t>妇科护理实验室</t>
  </si>
  <si>
    <t>链霉素</t>
  </si>
  <si>
    <t>50支/盒</t>
  </si>
  <si>
    <t>基础护理1100、临床护理100</t>
  </si>
  <si>
    <t>50%葡萄糖注射液</t>
  </si>
  <si>
    <t>5%葡萄糖</t>
  </si>
  <si>
    <t>特布他林雾化液</t>
  </si>
  <si>
    <t>2ml，20支/盒</t>
  </si>
  <si>
    <t>布地奈德混悬液</t>
  </si>
  <si>
    <t>2ml,1mg，5支/包</t>
  </si>
  <si>
    <t>盐酸氨溴索雾化液</t>
  </si>
  <si>
    <t>2ml，10支/盒</t>
  </si>
  <si>
    <t>硫酸特布他林雾化吸入</t>
  </si>
  <si>
    <t>2ml，5mg，10支/盒</t>
  </si>
  <si>
    <t>吉尔碘</t>
  </si>
  <si>
    <t>基础护理100、临床护理30、现代生物4</t>
  </si>
  <si>
    <t>0.9%氯化钠注射液</t>
  </si>
  <si>
    <t>100ml/瓶，塑料装，拉环</t>
  </si>
  <si>
    <t>临床护理教研室</t>
  </si>
  <si>
    <t>抗A、抗B</t>
  </si>
  <si>
    <t>临床检验10、现代生物6</t>
  </si>
  <si>
    <t>ABO细胞</t>
  </si>
  <si>
    <t>3×10ml</t>
  </si>
  <si>
    <t>临床检验16、现代生物6</t>
  </si>
  <si>
    <t>筛选细胞</t>
  </si>
  <si>
    <t>3×3ml</t>
  </si>
  <si>
    <t>谱细胞</t>
  </si>
  <si>
    <t>10×3ml</t>
  </si>
  <si>
    <t>抗D-IgM（血型鉴定用）</t>
  </si>
  <si>
    <t>临床检验8、现代生物2</t>
  </si>
  <si>
    <t>抗D-IgG（血型鉴定用）</t>
  </si>
  <si>
    <t>抗C-IgM（血型鉴定用）</t>
  </si>
  <si>
    <t>抗E-IgM（血型鉴定用）</t>
  </si>
  <si>
    <t>青霉素</t>
  </si>
  <si>
    <t>10ug/片，20片/瓶</t>
  </si>
  <si>
    <t>苯唑西林</t>
  </si>
  <si>
    <t>1ug/片，20片/瓶</t>
  </si>
  <si>
    <t>万古霉素</t>
  </si>
  <si>
    <t>30ug/片，20片/瓶</t>
  </si>
  <si>
    <t>庆大霉素</t>
  </si>
  <si>
    <t>红霉素</t>
  </si>
  <si>
    <t>15ug/片，20片/瓶</t>
  </si>
  <si>
    <t>环丙沙星</t>
  </si>
  <si>
    <t>5ug/片，20片/瓶</t>
  </si>
  <si>
    <t>克林霉素</t>
  </si>
  <si>
    <t>2ug/片，20片/瓶</t>
  </si>
  <si>
    <t>氨苄西林</t>
  </si>
  <si>
    <t>哌拉西林</t>
  </si>
  <si>
    <t>100ug/片，20片/瓶</t>
  </si>
  <si>
    <t>头孢唑啉</t>
  </si>
  <si>
    <t>头孢噻肟</t>
  </si>
  <si>
    <t>头孢曲松</t>
  </si>
  <si>
    <t>头孢他定</t>
  </si>
  <si>
    <t>阿米卡星</t>
  </si>
  <si>
    <t>optochin</t>
  </si>
  <si>
    <t>亚胺培南</t>
  </si>
  <si>
    <t>10ug</t>
  </si>
  <si>
    <t>ESBL-S</t>
  </si>
  <si>
    <t>成套药敏纸片</t>
  </si>
  <si>
    <t xml:space="preserve"> 20种* 20片/瓶 S1099</t>
  </si>
  <si>
    <t>S24020-250mg</t>
  </si>
  <si>
    <t>胆汁七叶苷生化管</t>
  </si>
  <si>
    <t>20支/盒</t>
  </si>
  <si>
    <t>6.5%NaCl微量生化管</t>
  </si>
  <si>
    <t>尿素微量生化管</t>
  </si>
  <si>
    <t>吲哚微量生化管</t>
  </si>
  <si>
    <t>OF发酵管</t>
  </si>
  <si>
    <t>墨汁</t>
  </si>
  <si>
    <t>50ml</t>
  </si>
  <si>
    <t>84消毒片</t>
  </si>
  <si>
    <t>羊抗人白蛋白</t>
  </si>
  <si>
    <r>
      <rPr>
        <sz val="14"/>
        <rFont val="宋体"/>
        <charset val="134"/>
      </rPr>
      <t>天勤一和</t>
    </r>
    <r>
      <rPr>
        <sz val="10"/>
        <rFont val="宋体"/>
        <charset val="134"/>
      </rPr>
      <t>(</t>
    </r>
    <r>
      <rPr>
        <sz val="11.5"/>
        <rFont val="宋体"/>
        <charset val="134"/>
      </rPr>
      <t>规格：0.5ml)</t>
    </r>
  </si>
  <si>
    <t>羊抗人白蛋白（纯化）</t>
  </si>
  <si>
    <t>LGC（货号SPA107）</t>
  </si>
  <si>
    <t xml:space="preserve"> 羊抗人白蛋白（纯化抗体）</t>
  </si>
  <si>
    <r>
      <rPr>
        <sz val="14"/>
        <rFont val="宋体"/>
        <charset val="134"/>
      </rPr>
      <t>金畔；规格：1</t>
    </r>
    <r>
      <rPr>
        <sz val="11.5"/>
        <rFont val="宋体"/>
        <charset val="134"/>
      </rPr>
      <t>0mg/ml（货号NRPA7-10mg）</t>
    </r>
  </si>
  <si>
    <t>VC针剂</t>
  </si>
  <si>
    <t>云南白药</t>
  </si>
  <si>
    <t>4g*1瓶（粉）</t>
  </si>
  <si>
    <t>松栢速效救心丸</t>
  </si>
  <si>
    <t>40mg*60丸*3瓶/盒</t>
  </si>
  <si>
    <t>50%葡萄糖饮品</t>
  </si>
  <si>
    <t>吉林天瑞生物科技有限公司20ml/支，1盒50支</t>
  </si>
  <si>
    <t>京万红</t>
  </si>
  <si>
    <t>肝素(10单位)</t>
  </si>
  <si>
    <t>5ml</t>
  </si>
  <si>
    <t>10%浓碘酊</t>
  </si>
  <si>
    <t>30ml/瓶/盒</t>
  </si>
  <si>
    <t>5%葡萄糖注射液</t>
  </si>
  <si>
    <t>250ml</t>
  </si>
  <si>
    <t>阿莫西林胶囊</t>
  </si>
  <si>
    <t>250mg*50粒/盒</t>
  </si>
  <si>
    <t>阿奇霉素干混悬剂</t>
  </si>
  <si>
    <t>100mg*6袋/盒</t>
  </si>
  <si>
    <t>阿司匹林肠溶片</t>
  </si>
  <si>
    <t>100mg*30片/盒</t>
  </si>
  <si>
    <t>25mg：100片/瓶</t>
  </si>
  <si>
    <t>阿托品</t>
  </si>
  <si>
    <t>奥美拉唑肠溶胶囊</t>
  </si>
  <si>
    <t>20mg*21粒/盒</t>
  </si>
  <si>
    <t>薄荷（全草）</t>
  </si>
  <si>
    <t>个药</t>
  </si>
  <si>
    <t>kg</t>
  </si>
  <si>
    <t>苯磺酸左旋氨氯地平片</t>
  </si>
  <si>
    <t>2.5mg*28片/盒</t>
  </si>
  <si>
    <t>吡哌酸片</t>
  </si>
  <si>
    <t>0.25g:100片/瓶</t>
  </si>
  <si>
    <t>玻璃酸钠滴眼液</t>
  </si>
  <si>
    <t>0.1%*10ml*1支/盒</t>
  </si>
  <si>
    <t>布地奈德鼻喷雾剂</t>
  </si>
  <si>
    <t>320ug*120喷/支</t>
  </si>
  <si>
    <t>布洛芬缓释胶囊</t>
  </si>
  <si>
    <t>300mg*24粒/盒</t>
  </si>
  <si>
    <t>布洛芬混悬液</t>
  </si>
  <si>
    <t>布洛芬颗粒</t>
  </si>
  <si>
    <t>0.1g*12包/盒</t>
  </si>
  <si>
    <t>藏红花</t>
  </si>
  <si>
    <t>g</t>
  </si>
  <si>
    <t>陈皮</t>
  </si>
  <si>
    <t>饮片</t>
  </si>
  <si>
    <t>赤芍</t>
  </si>
  <si>
    <t>Kg</t>
  </si>
  <si>
    <t>川贝母（松贝）</t>
  </si>
  <si>
    <t>大血藤</t>
  </si>
  <si>
    <t>丹参</t>
  </si>
  <si>
    <t>蛋白标准液（50ug/ml）</t>
  </si>
  <si>
    <t>保定产10支/盒</t>
  </si>
  <si>
    <t>碘解磷定（兽用）</t>
  </si>
  <si>
    <t>5支/盒</t>
  </si>
  <si>
    <t>冬虫夏草</t>
  </si>
  <si>
    <t>对乙酰氨基酚片</t>
  </si>
  <si>
    <t>0.3g：1000片/瓶</t>
  </si>
  <si>
    <t>蜂胶口腔膜</t>
  </si>
  <si>
    <t>1cm*1.3cm*20片/盒</t>
  </si>
  <si>
    <t>呋塞米注射液</t>
  </si>
  <si>
    <t>复方氨酚烷胺胶囊</t>
  </si>
  <si>
    <t>12粒/盒</t>
  </si>
  <si>
    <t>复方草珊瑚含片</t>
  </si>
  <si>
    <t>0.44g*48片/盒</t>
  </si>
  <si>
    <t>复方醋酸地塞米松乳膏</t>
  </si>
  <si>
    <t>30g*1支/盒</t>
  </si>
  <si>
    <t>复方甲氧那明胶囊</t>
  </si>
  <si>
    <t>60粒*1瓶/盒</t>
  </si>
  <si>
    <t>复方小儿退热栓</t>
  </si>
  <si>
    <t>0.7g*8粒/盒</t>
  </si>
  <si>
    <t>复方鱼腥草合剂</t>
  </si>
  <si>
    <t>10ml*12瓶/盒</t>
  </si>
  <si>
    <t>感冒灵颗粒</t>
  </si>
  <si>
    <t>10g*9袋/盒</t>
  </si>
  <si>
    <t>海金沙</t>
  </si>
  <si>
    <t>海马</t>
  </si>
  <si>
    <t>何首乌（生品）</t>
  </si>
  <si>
    <t>喉痛灵片</t>
  </si>
  <si>
    <t>36片/盒</t>
  </si>
  <si>
    <t>鸡血藤</t>
  </si>
  <si>
    <t>甲磺酸倍他司汀片</t>
  </si>
  <si>
    <t>6mg*30片/盒</t>
  </si>
  <si>
    <t>金嗓子喉片</t>
  </si>
  <si>
    <t>2g*12片/盒</t>
  </si>
  <si>
    <t>聚乙烯醇滴眼液</t>
  </si>
  <si>
    <t>0.4ml:5.6mg*15支/盒</t>
  </si>
  <si>
    <t>开喉剑喷雾剂
（儿童型）</t>
  </si>
  <si>
    <t>20ml/盒</t>
  </si>
  <si>
    <t>抗感颗粒</t>
  </si>
  <si>
    <t>5g*12袋/盒（儿童装）</t>
  </si>
  <si>
    <t>咳特灵胶囊</t>
  </si>
  <si>
    <t>30粒/瓶</t>
  </si>
  <si>
    <t>口腔溃疡含漱液</t>
  </si>
  <si>
    <t>30ml*1支/盒</t>
  </si>
  <si>
    <t>硫酸鱼精蛋白</t>
  </si>
  <si>
    <t>5ML/支</t>
  </si>
  <si>
    <t>六味地黄丸</t>
  </si>
  <si>
    <t>560丸/盒</t>
  </si>
  <si>
    <t>炉甘石洗剂</t>
  </si>
  <si>
    <t>100ml*1瓶/盒</t>
  </si>
  <si>
    <t xml:space="preserve">螺旋霉素标胶囊（伊诺欣) </t>
  </si>
  <si>
    <t>24粒/盒</t>
  </si>
  <si>
    <t>洛神花</t>
  </si>
  <si>
    <t>氯雷他定片</t>
  </si>
  <si>
    <t>10mg*12片/盒</t>
  </si>
  <si>
    <t>毛果芸香碱</t>
  </si>
  <si>
    <t>蒙脱石散</t>
  </si>
  <si>
    <t>3g*10袋/盒</t>
  </si>
  <si>
    <t>孟鲁司特钠咀嚼片
（儿童）</t>
  </si>
  <si>
    <t>5mg*30片/盒</t>
  </si>
  <si>
    <t>南沙参</t>
  </si>
  <si>
    <t>尼可刹米注射液</t>
  </si>
  <si>
    <t>机能90、制药12</t>
  </si>
  <si>
    <t>牛黄蛇胆川贝液</t>
  </si>
  <si>
    <t>10ml*6支/盒</t>
  </si>
  <si>
    <t>枇杷秋梨膏</t>
  </si>
  <si>
    <t>300g/瓶</t>
  </si>
  <si>
    <t>蒲地蓝口服液</t>
  </si>
  <si>
    <t>10ml*10支/盒</t>
  </si>
  <si>
    <t>秦皮</t>
  </si>
  <si>
    <t>驱蚊花露水</t>
  </si>
  <si>
    <t>去甲肾上腺素</t>
  </si>
  <si>
    <t>去乙酰毛花苷</t>
  </si>
  <si>
    <t>2ml：0.4mg 2支/盒</t>
  </si>
  <si>
    <t>人参</t>
  </si>
  <si>
    <t>三维鱼肝油乳</t>
  </si>
  <si>
    <t>500g/瓶/盒</t>
  </si>
  <si>
    <t>砂仁</t>
  </si>
  <si>
    <t>山莨菪碱</t>
  </si>
  <si>
    <t>654-2 10支/盒</t>
  </si>
  <si>
    <t>山楂</t>
  </si>
  <si>
    <t>麝香壮骨膏</t>
  </si>
  <si>
    <t>7cm*10cm*6贴/袋</t>
  </si>
  <si>
    <t>肾上腺素</t>
  </si>
  <si>
    <t>生地黄</t>
  </si>
  <si>
    <t>生理性海水鼻腔喷雾器</t>
  </si>
  <si>
    <t>45ml/瓶</t>
  </si>
  <si>
    <t>湿润烧伤膏</t>
  </si>
  <si>
    <t>20g*1支/盒</t>
  </si>
  <si>
    <t>世枼康鼻炎抑菌液</t>
  </si>
  <si>
    <t>15ml/瓶</t>
  </si>
  <si>
    <t>熟地黄</t>
  </si>
  <si>
    <t>苏木</t>
  </si>
  <si>
    <t>20个/支</t>
  </si>
  <si>
    <t>替米沙坦片</t>
  </si>
  <si>
    <t>80mg*14片</t>
  </si>
  <si>
    <t>天然维生素C</t>
  </si>
  <si>
    <t>130片/瓶</t>
  </si>
  <si>
    <t>头孢克肟分散片</t>
  </si>
  <si>
    <t>100mg*12片/盒</t>
  </si>
  <si>
    <t>维D钙咀嚼片</t>
  </si>
  <si>
    <t>100IU：750mg*120片/盒</t>
  </si>
  <si>
    <t>维生素AD胶丸</t>
  </si>
  <si>
    <t>100粒/瓶</t>
  </si>
  <si>
    <t>维生素B2片</t>
  </si>
  <si>
    <t>维生素C泡腾片</t>
  </si>
  <si>
    <t>80g（4.0g/片×20）/瓶</t>
  </si>
  <si>
    <t>维生素D滴剂</t>
  </si>
  <si>
    <t>400IU*30粒/盒</t>
  </si>
  <si>
    <t>乌梅</t>
  </si>
  <si>
    <t>西瓜霜润喉片</t>
  </si>
  <si>
    <t>0.6g*36片/盒</t>
  </si>
  <si>
    <t>硝酸甘油</t>
  </si>
  <si>
    <t>0.5mg*100片/瓶</t>
  </si>
  <si>
    <t>小儿氨酚黄那敏颗粒</t>
  </si>
  <si>
    <t>6g×10袋/盒</t>
  </si>
  <si>
    <t>小儿肺热咳喘颗粒</t>
  </si>
  <si>
    <t>4g/袋，12袋/盒</t>
  </si>
  <si>
    <t>新斯的明</t>
  </si>
  <si>
    <t>1ml，10支/盒</t>
  </si>
  <si>
    <t>玄参（生品）</t>
  </si>
  <si>
    <t>烟酸片</t>
  </si>
  <si>
    <t>50mg：100片/瓶</t>
  </si>
  <si>
    <t>盐酸利多卡因注射液</t>
  </si>
  <si>
    <t>5ml:0.1g</t>
  </si>
  <si>
    <t>盐酸氯丙嗪注射液</t>
  </si>
  <si>
    <t>2ml：50mg</t>
  </si>
  <si>
    <t>机能45</t>
  </si>
  <si>
    <t>1ml：25mg，10支/盒</t>
  </si>
  <si>
    <t>制药10</t>
  </si>
  <si>
    <t>医用辅料口腔修复液</t>
  </si>
  <si>
    <t>30ml/支</t>
  </si>
  <si>
    <t>异丙肾上腺素</t>
  </si>
  <si>
    <t>益母草（全草）</t>
  </si>
  <si>
    <t>右旋糖苷注射液</t>
  </si>
  <si>
    <t>塑料带钩500ml/瓶</t>
  </si>
  <si>
    <t>远红外小儿止咳贴</t>
  </si>
  <si>
    <t>8贴/盒</t>
  </si>
  <si>
    <t>重酒石酸去甲肾上腺素注射液</t>
  </si>
  <si>
    <t>1ml：2mg， 2支/盒</t>
  </si>
  <si>
    <t>左旋多巴片</t>
  </si>
  <si>
    <t>0.25g：100片/瓶</t>
  </si>
  <si>
    <t>盐酸肾上腺素</t>
  </si>
  <si>
    <t>结核分枝杆菌痰凃片（抗酸染色）带盖片</t>
  </si>
  <si>
    <t>切片</t>
  </si>
  <si>
    <t>备注：合格痰标本凃片，白细胞大于25/低倍镜视野，鳞状上皮细胞小于10/低倍镜视野，抗酸染色镜检1+-4+</t>
  </si>
  <si>
    <t>未染色骨髓片</t>
  </si>
  <si>
    <t>骨髓小粒易见/含中晚幼红细胞、近一两个月内的片，不封片</t>
  </si>
  <si>
    <t>正常骨髓象骨髓片</t>
  </si>
  <si>
    <t>封片厚度小于0.17mm，完全覆盖载玻片或推片染色区域（骨髓象典型，非典型可调换）</t>
  </si>
  <si>
    <t>缺铁性贫血骨髓片</t>
  </si>
  <si>
    <t>巨幼细胞贫血骨髓片</t>
  </si>
  <si>
    <t>ALL急淋骨髓片</t>
  </si>
  <si>
    <t>M3骨髓片</t>
  </si>
  <si>
    <t>M5骨髓片</t>
  </si>
  <si>
    <t>M2b骨髓片</t>
  </si>
  <si>
    <t>CML骨髓片</t>
  </si>
  <si>
    <t>单鞭毛</t>
  </si>
  <si>
    <t>高分化鳞状细胞癌</t>
  </si>
  <si>
    <t>荚膜</t>
  </si>
  <si>
    <t>间日疟原虫（大滋养体）</t>
  </si>
  <si>
    <t>马蛔虫子宫切片的有丝分裂标本</t>
  </si>
  <si>
    <t>10*1.5</t>
  </si>
  <si>
    <t>金博通</t>
  </si>
  <si>
    <t>皮肤乳头状瘤</t>
  </si>
  <si>
    <t>舌背黏膜</t>
  </si>
  <si>
    <t>兔脊神经节切片
（高尔基体）</t>
  </si>
  <si>
    <t>蛙肾（线粒体）</t>
  </si>
  <si>
    <t>芽胞</t>
  </si>
  <si>
    <t>周鞭毛</t>
  </si>
  <si>
    <t>家兔</t>
  </si>
  <si>
    <t>动物</t>
  </si>
  <si>
    <t>白耳白身</t>
  </si>
  <si>
    <t>2.5-3KG</t>
  </si>
  <si>
    <t>人体机能学实验室3231，化学与生物化学实验室121</t>
  </si>
  <si>
    <t xml:space="preserve">备注资质要求：
1、实验用动物中标单位需提供：《动物防疫检疫合格证明》或《动物质量合格证明》和《实验动物生产许可证》。
2、实验用动物中标单位送每批实验用动物的同时需提供有效的《质量合格证明》或《防疫检疫合格证明》。
3、实验用动物饲料中标单位需提供：《饲料生产许可证》和所送该批的饲料质量合格证明或相关检验合格报告。
</t>
  </si>
  <si>
    <t>7号</t>
  </si>
  <si>
    <t>黑色</t>
  </si>
  <si>
    <t>助产</t>
  </si>
  <si>
    <t>小号</t>
  </si>
  <si>
    <t>100片/包</t>
  </si>
  <si>
    <t>条</t>
  </si>
  <si>
    <t>助产学护理实验室</t>
  </si>
  <si>
    <t>擦镜纸</t>
  </si>
  <si>
    <t>标签纸</t>
  </si>
  <si>
    <t>健康管理实训室</t>
  </si>
  <si>
    <t>A4</t>
  </si>
  <si>
    <t>得力</t>
  </si>
  <si>
    <t>妙洁</t>
  </si>
  <si>
    <t>挂钩</t>
  </si>
  <si>
    <t>米</t>
  </si>
  <si>
    <t>毛巾</t>
  </si>
  <si>
    <t>抹布</t>
  </si>
  <si>
    <t>不锈钢</t>
  </si>
  <si>
    <t>100张/包</t>
  </si>
  <si>
    <t>小桶</t>
  </si>
  <si>
    <t>片</t>
  </si>
  <si>
    <t>影像技术教研室</t>
  </si>
  <si>
    <t>智能与大数据实验室</t>
  </si>
  <si>
    <t>计算机实验室</t>
  </si>
  <si>
    <t>实验用品</t>
  </si>
  <si>
    <t>医工耗材、实验用品类型</t>
  </si>
  <si>
    <t>3.0usb分线器</t>
  </si>
  <si>
    <t>医工耗材</t>
  </si>
  <si>
    <t>高速4口拓展坞，高质量</t>
  </si>
  <si>
    <t>硬盘盒</t>
  </si>
  <si>
    <t>M.2接口，含1CtoC，1CtoA</t>
  </si>
  <si>
    <t>硬盘</t>
  </si>
  <si>
    <t>SSD，M.2接口，512G</t>
  </si>
  <si>
    <t>无线网卡</t>
  </si>
  <si>
    <t>650M，免驱</t>
  </si>
  <si>
    <t>TypeC转网线插头</t>
  </si>
  <si>
    <t>1000M，免驱</t>
  </si>
  <si>
    <t>充电电池（带充电器）</t>
  </si>
  <si>
    <t>德力普充电电池 带充电器 5号干电池容量3300</t>
  </si>
  <si>
    <t>计算机实验室、智能与大数据实验室、医工综合实验室</t>
  </si>
  <si>
    <t>纽扣电池</t>
  </si>
  <si>
    <t>3V锂电</t>
  </si>
  <si>
    <t>主板</t>
  </si>
  <si>
    <t>联想H61</t>
  </si>
  <si>
    <t>寻线仪</t>
  </si>
  <si>
    <t>绿联</t>
  </si>
  <si>
    <t>水晶头</t>
  </si>
  <si>
    <t>绿联六类</t>
  </si>
  <si>
    <t>钢制小球</t>
  </si>
  <si>
    <t>直径8mm</t>
  </si>
  <si>
    <t>一次性心电电极贴</t>
  </si>
  <si>
    <t>CH50RB（一包50个）</t>
  </si>
  <si>
    <t>秒表</t>
  </si>
  <si>
    <t>XJ-011</t>
  </si>
  <si>
    <t>计算器</t>
  </si>
  <si>
    <t>科学函数型</t>
  </si>
  <si>
    <t>ST-LINK</t>
  </si>
  <si>
    <t>ST-LINK/V2</t>
  </si>
  <si>
    <t>电容传感器</t>
  </si>
  <si>
    <t>THQSR-2传感器系统综合实验仪（配套耗材）</t>
  </si>
  <si>
    <t>差动变压器</t>
  </si>
  <si>
    <t>霍尔传感器</t>
  </si>
  <si>
    <t>磁电式传感器</t>
  </si>
  <si>
    <t>绿联移动硬盘盒3.5/2.5英寸ssd固态转Sata读取器改usb3.0盒子底座</t>
  </si>
  <si>
    <t>双盘位连接USB接口电脑，2.5/3.5英寸硬盘同时读取，5Gbps高速传输，32TB扩展，支持脱机拷贝</t>
  </si>
  <si>
    <t>STM32F103C8T6最小系统</t>
  </si>
  <si>
    <t>STM32F103</t>
  </si>
  <si>
    <t>C8T6</t>
  </si>
  <si>
    <t>铝电解电容</t>
  </si>
  <si>
    <t>RGA101M1EBK-0611G</t>
  </si>
  <si>
    <t>100uf</t>
  </si>
  <si>
    <t>KF331M016F115A</t>
  </si>
  <si>
    <t>10uf</t>
  </si>
  <si>
    <t>SEA2R2M1HSA-0407P</t>
  </si>
  <si>
    <t>2.2uf</t>
  </si>
  <si>
    <t>电阻</t>
  </si>
  <si>
    <t>MF2WS-200Ω±1%</t>
  </si>
  <si>
    <r>
      <rPr>
        <sz val="12"/>
        <rFont val="宋体"/>
        <charset val="134"/>
        <scheme val="minor"/>
      </rPr>
      <t>200</t>
    </r>
    <r>
      <rPr>
        <sz val="12"/>
        <rFont val="Calibri"/>
      </rPr>
      <t>Ω</t>
    </r>
  </si>
  <si>
    <t>MOF2WS-510Ω±5% T</t>
  </si>
  <si>
    <r>
      <rPr>
        <sz val="12"/>
        <rFont val="宋体"/>
        <charset val="134"/>
        <scheme val="minor"/>
      </rPr>
      <t>510</t>
    </r>
    <r>
      <rPr>
        <sz val="12"/>
        <rFont val="Calibri"/>
      </rPr>
      <t>Ω</t>
    </r>
  </si>
  <si>
    <t>MFR03SF1501A10</t>
  </si>
  <si>
    <r>
      <rPr>
        <sz val="12"/>
        <rFont val="宋体"/>
        <charset val="134"/>
        <scheme val="minor"/>
      </rPr>
      <t>1.5k</t>
    </r>
    <r>
      <rPr>
        <sz val="12"/>
        <rFont val="Calibri"/>
      </rPr>
      <t>Ω</t>
    </r>
  </si>
  <si>
    <t> MFR0W4F4701A50</t>
  </si>
  <si>
    <r>
      <rPr>
        <sz val="12"/>
        <rFont val="宋体"/>
        <charset val="134"/>
        <scheme val="minor"/>
      </rPr>
      <t>4.7k</t>
    </r>
    <r>
      <rPr>
        <sz val="12"/>
        <rFont val="Calibri"/>
      </rPr>
      <t>Ω</t>
    </r>
  </si>
  <si>
    <t>MFR50SJT-52-10K</t>
  </si>
  <si>
    <r>
      <rPr>
        <sz val="12"/>
        <rFont val="宋体"/>
        <charset val="134"/>
        <scheme val="minor"/>
      </rPr>
      <t>10k</t>
    </r>
    <r>
      <rPr>
        <sz val="12"/>
        <rFont val="Calibri"/>
      </rPr>
      <t>Ω</t>
    </r>
  </si>
  <si>
    <t>轻触按键</t>
  </si>
  <si>
    <t>K2-6639DP-B4SW-04</t>
  </si>
  <si>
    <t xml:space="preserve">6x6x4.5mm </t>
  </si>
  <si>
    <t>LM1117S-3.3</t>
  </si>
  <si>
    <t>LMS1117S-3.3</t>
  </si>
  <si>
    <t>正 Vin=12V Vout=3.3V</t>
  </si>
  <si>
    <t>DC插座</t>
  </si>
  <si>
    <t>DC-005-25A</t>
  </si>
  <si>
    <t>内径:2.5mm 外径:6.4mm</t>
  </si>
  <si>
    <t>CJ7805</t>
  </si>
  <si>
    <t>TO-22</t>
  </si>
  <si>
    <t>排母</t>
  </si>
  <si>
    <t xml:space="preserve">2.54mm 1x20P </t>
  </si>
  <si>
    <t>ss8050</t>
  </si>
  <si>
    <t>SS8050</t>
  </si>
  <si>
    <t>TO-92</t>
  </si>
  <si>
    <t>TIP122</t>
  </si>
  <si>
    <t> TO-220(TO-220-3)</t>
  </si>
  <si>
    <t>DS18B20</t>
  </si>
  <si>
    <t>UMW(友台半导体)</t>
  </si>
  <si>
    <t>直插发光二极管</t>
  </si>
  <si>
    <t>MHL3014SRTS</t>
  </si>
  <si>
    <t>红</t>
  </si>
  <si>
    <t>204-10SYGD/S530-E3</t>
  </si>
  <si>
    <t>绿</t>
  </si>
  <si>
    <t>继电器</t>
  </si>
  <si>
    <t>NT73-2C10DC5V0.36</t>
  </si>
  <si>
    <t>DC5V</t>
  </si>
  <si>
    <t>四位共阳极数码管</t>
  </si>
  <si>
    <t>3461BS</t>
  </si>
  <si>
    <t>自锁按键开关</t>
  </si>
  <si>
    <t>PB-22E72</t>
  </si>
  <si>
    <t>蜂鸣器</t>
  </si>
  <si>
    <t>QMB-09B-05</t>
  </si>
  <si>
    <t>5V</t>
  </si>
  <si>
    <t>卧插</t>
  </si>
  <si>
    <t>XHB-2AW</t>
  </si>
  <si>
    <t>2P,脚距2.5mm</t>
  </si>
  <si>
    <t>适配器</t>
  </si>
  <si>
    <t>RD1202000-C55-154GB</t>
  </si>
  <si>
    <t>12V,2A</t>
  </si>
  <si>
    <t>稳压二极管</t>
  </si>
  <si>
    <t>1N5918B</t>
  </si>
  <si>
    <t>DO-41</t>
  </si>
  <si>
    <t>2.8寸TFT触摸屏</t>
  </si>
  <si>
    <t>TFTLCD</t>
  </si>
  <si>
    <t>2.8寸</t>
  </si>
  <si>
    <t>USB烧录器、下载器</t>
  </si>
  <si>
    <t>AT51芯片/STC单片机编程器</t>
  </si>
  <si>
    <t>AT89系+全STC</t>
  </si>
  <si>
    <t>单片机芯片</t>
  </si>
  <si>
    <t>AT89C51</t>
  </si>
  <si>
    <t>DIP-40</t>
  </si>
  <si>
    <t>kinect 2.0体感器</t>
  </si>
  <si>
    <t>微软（Microsoft） XBOX Kinect 2.0感应器 开发高清体感摄像头Kinect体感 开发套装KINECT2.0体感器（含定制版适配器)</t>
  </si>
  <si>
    <t>键盘</t>
  </si>
  <si>
    <r>
      <rPr>
        <sz val="12"/>
        <rFont val="宋体"/>
        <charset val="134"/>
      </rPr>
      <t>无线</t>
    </r>
    <r>
      <rPr>
        <sz val="12"/>
        <rFont val="Times New Roman"/>
        <family val="1"/>
      </rPr>
      <t xml:space="preserve">  </t>
    </r>
    <r>
      <rPr>
        <sz val="12"/>
        <rFont val="宋体"/>
        <charset val="134"/>
      </rPr>
      <t>蓝牙</t>
    </r>
    <r>
      <rPr>
        <sz val="12"/>
        <rFont val="Times New Roman"/>
        <family val="1"/>
      </rPr>
      <t xml:space="preserve"> </t>
    </r>
    <r>
      <rPr>
        <sz val="12"/>
        <rFont val="宋体"/>
        <charset val="134"/>
      </rPr>
      <t>与现有多媒体配套</t>
    </r>
    <r>
      <rPr>
        <sz val="12"/>
        <rFont val="Times New Roman"/>
        <family val="1"/>
      </rPr>
      <t xml:space="preserve"> </t>
    </r>
  </si>
  <si>
    <t>鼠标</t>
  </si>
  <si>
    <r>
      <rPr>
        <sz val="12"/>
        <rFont val="宋体"/>
        <charset val="134"/>
      </rPr>
      <t>无线</t>
    </r>
    <r>
      <rPr>
        <sz val="12"/>
        <rFont val="Times New Roman"/>
        <family val="1"/>
      </rPr>
      <t xml:space="preserve"> </t>
    </r>
    <r>
      <rPr>
        <sz val="12"/>
        <rFont val="宋体"/>
        <charset val="134"/>
      </rPr>
      <t>蓝牙</t>
    </r>
    <r>
      <rPr>
        <sz val="12"/>
        <rFont val="Times New Roman"/>
        <family val="1"/>
      </rPr>
      <t xml:space="preserve"> </t>
    </r>
    <r>
      <rPr>
        <sz val="12"/>
        <rFont val="宋体"/>
        <charset val="134"/>
      </rPr>
      <t>与现有多媒体配套</t>
    </r>
    <r>
      <rPr>
        <sz val="12"/>
        <rFont val="Times New Roman"/>
        <family val="1"/>
      </rPr>
      <t xml:space="preserve"> </t>
    </r>
  </si>
  <si>
    <r>
      <rPr>
        <sz val="12"/>
        <rFont val="宋体"/>
        <charset val="134"/>
      </rPr>
      <t>个</t>
    </r>
    <r>
      <rPr>
        <sz val="12"/>
        <rFont val="Times New Roman"/>
        <family val="1"/>
      </rPr>
      <t xml:space="preserve"> </t>
    </r>
  </si>
  <si>
    <t>键盘鼠标套装</t>
  </si>
  <si>
    <t>双飞燕双USB</t>
  </si>
  <si>
    <t>罗技MK245</t>
  </si>
  <si>
    <t>一体机HDMI线</t>
  </si>
  <si>
    <t>绿联5米</t>
  </si>
  <si>
    <t>独立包装</t>
  </si>
  <si>
    <t>内存条</t>
  </si>
  <si>
    <t>4G</t>
  </si>
  <si>
    <t>测电笔</t>
  </si>
  <si>
    <t>德力西电器</t>
  </si>
  <si>
    <t>LED测电笔</t>
  </si>
  <si>
    <t>国希望云解剖软件</t>
  </si>
  <si>
    <t>国希望</t>
  </si>
  <si>
    <t>硒鼓</t>
  </si>
  <si>
    <t>hp1020</t>
  </si>
  <si>
    <t>光明眼科耗材类型</t>
  </si>
  <si>
    <t>耗材价格</t>
  </si>
  <si>
    <t>耗材总价</t>
  </si>
  <si>
    <t>眼罩</t>
  </si>
  <si>
    <t>光明眼科耗材</t>
  </si>
  <si>
    <t>蒸汽眼罩</t>
  </si>
  <si>
    <t>10片/盒</t>
  </si>
  <si>
    <t>低视力实验室</t>
  </si>
  <si>
    <t>一次性餐具</t>
  </si>
  <si>
    <t>食品级塑料</t>
  </si>
  <si>
    <t>筷子，碗，勺子</t>
  </si>
  <si>
    <t>厨房刀具砧板套装（塑料不伤手）</t>
  </si>
  <si>
    <t>四件套</t>
  </si>
  <si>
    <t>砧板40*25cm</t>
  </si>
  <si>
    <t>太空泥</t>
  </si>
  <si>
    <t>24色/套
（100g每袋）</t>
  </si>
  <si>
    <t>蔡司常规</t>
  </si>
  <si>
    <t>60片/盒</t>
  </si>
  <si>
    <t>验光仪热敏打印纸</t>
  </si>
  <si>
    <t>适用于尼德克、雄博、维真等57mm*50</t>
  </si>
  <si>
    <t>渐进镜片</t>
  </si>
  <si>
    <t>镜片屈光度+4.00~-4.00，下加光+1.00~+3.00，材质是树脂</t>
  </si>
  <si>
    <t>客观眼光实验室</t>
  </si>
  <si>
    <t>鹿皮绒眼镜布</t>
  </si>
  <si>
    <t>鹿皮绒120mm*120mm；</t>
  </si>
  <si>
    <t>防滑耳勾</t>
  </si>
  <si>
    <t>硅胶</t>
  </si>
  <si>
    <t>20mm*5mm*2.5mm</t>
  </si>
  <si>
    <t>100副/包</t>
  </si>
  <si>
    <t>气垫鼻托</t>
  </si>
  <si>
    <t>14.1mm*7.4mm*3mm</t>
  </si>
  <si>
    <t>眼镜螺丝螺母套装</t>
  </si>
  <si>
    <t>半框眼镜下拉丝线</t>
  </si>
  <si>
    <t>半框眼镜拉丝线</t>
  </si>
  <si>
    <t>15米/件</t>
  </si>
  <si>
    <t>半框眼镜加工彩带</t>
  </si>
  <si>
    <t>10卷/套</t>
  </si>
  <si>
    <t>磨边机吸盘</t>
  </si>
  <si>
    <t>精工中号橡皮吸盘</t>
  </si>
  <si>
    <t>抛光膏</t>
  </si>
  <si>
    <t>美中</t>
  </si>
  <si>
    <t>120*38*27.5mm</t>
  </si>
  <si>
    <t>眼镜调整工具钳套装</t>
  </si>
  <si>
    <t>8把工具钳6把螺丝刀</t>
  </si>
  <si>
    <t>吸盘贴双面胶</t>
  </si>
  <si>
    <t>加工双面防滑贴</t>
  </si>
  <si>
    <t>1000片/盒18.5*29mm</t>
  </si>
  <si>
    <t>眼镜加热器</t>
  </si>
  <si>
    <t>良友</t>
  </si>
  <si>
    <t>温度可调节式</t>
  </si>
  <si>
    <t>镜片模板</t>
  </si>
  <si>
    <t>65mm*55mm*1.7mm</t>
  </si>
  <si>
    <t>全框眼镜架</t>
  </si>
  <si>
    <t>金属</t>
  </si>
  <si>
    <t>半框眼镜架</t>
  </si>
  <si>
    <t>金属半框</t>
  </si>
  <si>
    <t>无框眼镜架</t>
  </si>
  <si>
    <t>四孔螺丝</t>
  </si>
  <si>
    <t>焦度计原子印油</t>
  </si>
  <si>
    <t>电脑焦度计打印油</t>
  </si>
  <si>
    <t xml:space="preserve"> </t>
  </si>
  <si>
    <t>树脂镜片</t>
  </si>
  <si>
    <t>树脂</t>
  </si>
  <si>
    <t>-0.50-0.50</t>
  </si>
  <si>
    <t>-0.75-0.50</t>
  </si>
  <si>
    <t>-1.00-0.50</t>
  </si>
  <si>
    <t>-1.00-0.75</t>
  </si>
  <si>
    <t>-1.25-0.50</t>
  </si>
  <si>
    <t>-1.25-0.75</t>
  </si>
  <si>
    <t>-1.25-1.00</t>
  </si>
  <si>
    <t>-1.50-0.50</t>
  </si>
  <si>
    <t>-1.50-0.75</t>
  </si>
  <si>
    <t>-1.50-1.00</t>
  </si>
  <si>
    <t>-1.75-0.50</t>
  </si>
  <si>
    <t>-1.75-0.75</t>
  </si>
  <si>
    <t>-1.75-1.00</t>
  </si>
  <si>
    <t>-2.25-0.75</t>
  </si>
  <si>
    <t>-2.25-1.00</t>
  </si>
  <si>
    <t>-2.50-1.00</t>
  </si>
  <si>
    <t>-2.75-1.00</t>
  </si>
  <si>
    <t>-3.00-1.00</t>
  </si>
  <si>
    <t>-3.25-0.75</t>
  </si>
  <si>
    <t>-3.50-1.00</t>
  </si>
  <si>
    <t>-3.75-1.00</t>
  </si>
  <si>
    <t>-3.75-1.25</t>
  </si>
  <si>
    <t>-4.25-0.75</t>
  </si>
  <si>
    <t>-4.25-1.00</t>
  </si>
  <si>
    <t>-4.25-1.25</t>
  </si>
  <si>
    <t>-4.50-0.50</t>
  </si>
  <si>
    <t>-4.50-0.75</t>
  </si>
  <si>
    <t>-4.50--1.00</t>
  </si>
  <si>
    <t>-4.50-1.25</t>
  </si>
  <si>
    <t>-4.75-0.50</t>
  </si>
  <si>
    <t>-4.75-0.75</t>
  </si>
  <si>
    <t>-4.75-1.00</t>
  </si>
  <si>
    <t>-4.75-1.25</t>
  </si>
  <si>
    <t>-500-0.75</t>
  </si>
  <si>
    <t>-5.00-1.00</t>
  </si>
  <si>
    <t>-5.00-1.25</t>
  </si>
  <si>
    <t>-5.25-0.50</t>
  </si>
  <si>
    <t>-5.25-0.75</t>
  </si>
  <si>
    <t>-5.25-1.25</t>
  </si>
  <si>
    <t>-5.50-0.50</t>
  </si>
  <si>
    <t>-5.50-0.75</t>
  </si>
  <si>
    <t>-5.50-1.00</t>
  </si>
  <si>
    <t>-5.75-0.50</t>
  </si>
  <si>
    <t>-5.75-0.75</t>
  </si>
  <si>
    <t>-6.00-0.50</t>
  </si>
  <si>
    <t>-6.00-0.75</t>
  </si>
  <si>
    <t>-1.75</t>
  </si>
  <si>
    <t>-2.25</t>
  </si>
  <si>
    <t>-2.75</t>
  </si>
  <si>
    <t>-3.25</t>
  </si>
  <si>
    <t>-3.75</t>
  </si>
  <si>
    <t>-4.75</t>
  </si>
  <si>
    <t>-5.00</t>
  </si>
  <si>
    <t>-5.50</t>
  </si>
  <si>
    <t>201蓝色/红色</t>
  </si>
  <si>
    <t>38*24mm</t>
  </si>
  <si>
    <t>光明眼科实训中心</t>
  </si>
  <si>
    <t>酒精喷壶</t>
  </si>
  <si>
    <t>小号，100ml,喷雾型</t>
  </si>
  <si>
    <t>喷壶</t>
  </si>
  <si>
    <t>气压式喷雾器，3L</t>
  </si>
  <si>
    <t>旋转式拖把</t>
  </si>
  <si>
    <t>常规，带桶</t>
  </si>
  <si>
    <t>按动笔</t>
  </si>
  <si>
    <t>一次性纸杯</t>
  </si>
  <si>
    <t>基础护理10、言语20、现代44</t>
  </si>
  <si>
    <t>500ml/个</t>
  </si>
  <si>
    <t>电池</t>
  </si>
  <si>
    <t>2号</t>
  </si>
  <si>
    <t>卷尺</t>
  </si>
  <si>
    <t>1.5m</t>
  </si>
  <si>
    <t>A4纸</t>
  </si>
  <si>
    <t>A4、500张/包</t>
  </si>
  <si>
    <t>康复10、言语12、评定1、老年4</t>
  </si>
  <si>
    <t>2B铅笔</t>
  </si>
  <si>
    <t>康复130、现代生物40</t>
  </si>
  <si>
    <t>白板笔</t>
  </si>
  <si>
    <t>康复100、临床10、机能100，病原50
眼科实训中心100、临床检验60、制药10</t>
  </si>
  <si>
    <t>公牛大插排</t>
  </si>
  <si>
    <t>16安插排（2插位1.8米）</t>
  </si>
  <si>
    <t>理疗实验室2\制药2</t>
  </si>
  <si>
    <t>临床训练中心10、机能100，病原50、临床检验60</t>
  </si>
  <si>
    <t>笔式手电筒</t>
  </si>
  <si>
    <t>撮箕斗</t>
  </si>
  <si>
    <t>肥皂</t>
  </si>
  <si>
    <t>雕牌</t>
  </si>
  <si>
    <t>垃圾桶</t>
  </si>
  <si>
    <r>
      <rPr>
        <sz val="12"/>
        <rFont val="宋体"/>
        <charset val="134"/>
      </rPr>
      <t>不漏孔</t>
    </r>
    <r>
      <rPr>
        <sz val="12"/>
        <rFont val="Times New Roman"/>
        <family val="1"/>
      </rPr>
      <t xml:space="preserve"> 30cm*24cm*19cm</t>
    </r>
  </si>
  <si>
    <t>扫帚</t>
  </si>
  <si>
    <t>塑料透明密封储物盒</t>
  </si>
  <si>
    <r>
      <rPr>
        <sz val="12"/>
        <rFont val="Times New Roman"/>
        <family val="1"/>
      </rPr>
      <t>19.5*13.4*6.7*cm</t>
    </r>
    <r>
      <rPr>
        <sz val="12"/>
        <rFont val="宋体"/>
        <charset val="134"/>
      </rPr>
      <t>白色</t>
    </r>
  </si>
  <si>
    <r>
      <rPr>
        <sz val="12"/>
        <rFont val="宋体"/>
        <charset val="134"/>
      </rPr>
      <t>洗衣液</t>
    </r>
    <r>
      <rPr>
        <sz val="12"/>
        <rFont val="Times New Roman"/>
        <family val="1"/>
      </rPr>
      <t xml:space="preserve"> </t>
    </r>
  </si>
  <si>
    <r>
      <rPr>
        <sz val="12"/>
        <rFont val="宋体"/>
        <charset val="134"/>
      </rPr>
      <t>蓝月亮</t>
    </r>
    <r>
      <rPr>
        <sz val="12"/>
        <rFont val="Times New Roman"/>
        <family val="1"/>
      </rPr>
      <t xml:space="preserve"> 3kg</t>
    </r>
  </si>
  <si>
    <r>
      <rPr>
        <sz val="12"/>
        <rFont val="宋体"/>
        <charset val="134"/>
      </rPr>
      <t>塑料</t>
    </r>
    <r>
      <rPr>
        <sz val="12"/>
        <rFont val="Times New Roman"/>
        <family val="1"/>
      </rPr>
      <t xml:space="preserve"> </t>
    </r>
    <r>
      <rPr>
        <sz val="12"/>
        <rFont val="宋体"/>
        <charset val="134"/>
      </rPr>
      <t>直径</t>
    </r>
    <r>
      <rPr>
        <sz val="12"/>
        <rFont val="Times New Roman"/>
        <family val="1"/>
      </rPr>
      <t xml:space="preserve">20cm </t>
    </r>
    <r>
      <rPr>
        <sz val="12"/>
        <rFont val="宋体"/>
        <charset val="134"/>
      </rPr>
      <t>无盖</t>
    </r>
  </si>
  <si>
    <t>医疗废物垃圾桶</t>
  </si>
  <si>
    <t>50L</t>
  </si>
  <si>
    <t>病原30、临床检验60、制药10</t>
  </si>
  <si>
    <t>白板擦</t>
  </si>
  <si>
    <t>65*110*25mm</t>
  </si>
  <si>
    <t>白板清洁剂</t>
  </si>
  <si>
    <t>白色收纳筐</t>
  </si>
  <si>
    <t>43*33*13cm</t>
  </si>
  <si>
    <t>塑料加厚，无孔，无盖</t>
  </si>
  <si>
    <t>仓库收纳筐</t>
  </si>
  <si>
    <t>上63cm*45cm,高33cm,下51cm*34cm</t>
  </si>
  <si>
    <t>插线板</t>
  </si>
  <si>
    <t>公牛</t>
  </si>
  <si>
    <t>公牛（16A）7米线</t>
  </si>
  <si>
    <t>尺子</t>
  </si>
  <si>
    <t>不锈钢，20CM，得力牌</t>
  </si>
  <si>
    <t>充电电池</t>
  </si>
  <si>
    <t>4槽液晶快充</t>
  </si>
  <si>
    <t>5号3300*8节</t>
  </si>
  <si>
    <t>充电手压式封口器</t>
  </si>
  <si>
    <t>抽拉拖把</t>
  </si>
  <si>
    <t>纯净水</t>
  </si>
  <si>
    <t>娃哈哈</t>
  </si>
  <si>
    <t>596mL</t>
  </si>
  <si>
    <t>4500mL</t>
  </si>
  <si>
    <t>粗剪刀</t>
  </si>
  <si>
    <t>张小泉</t>
  </si>
  <si>
    <t>工业民用剪刀</t>
  </si>
  <si>
    <t>电子秤</t>
  </si>
  <si>
    <t>0.01-1000g</t>
  </si>
  <si>
    <t>精确百分位</t>
  </si>
  <si>
    <t>电子天平</t>
  </si>
  <si>
    <t>量程2kg，精度0.01g</t>
  </si>
  <si>
    <t>计时器</t>
  </si>
  <si>
    <t>6.8*6cm，带磁铁</t>
  </si>
  <si>
    <t>记号笔</t>
  </si>
  <si>
    <t>病原90、机能100，病原90、临床检验200
现代生物20，制药10，化学60，现代生物10，制药20</t>
  </si>
  <si>
    <t>机能100、临床检验200</t>
  </si>
  <si>
    <t>九阳全自动饮水机</t>
  </si>
  <si>
    <t>九阳</t>
  </si>
  <si>
    <t>科学计算器</t>
  </si>
  <si>
    <t>蓝牙适配器</t>
  </si>
  <si>
    <t>USB适配台式机，蓝牙5.0</t>
  </si>
  <si>
    <t>蓝月亮洗手液</t>
  </si>
  <si>
    <t>蓝月亮洗衣液</t>
  </si>
  <si>
    <t>1kg</t>
  </si>
  <si>
    <t>落地式可移动拖把架</t>
  </si>
  <si>
    <t>蓝牡丹</t>
  </si>
  <si>
    <t>不锈钢置物拖把架</t>
  </si>
  <si>
    <t>免手洗平板拖把</t>
  </si>
  <si>
    <t>40-110cm</t>
  </si>
  <si>
    <t>cr2032，3V</t>
  </si>
  <si>
    <t>人体机能学实验室30，病原生物学实验室30</t>
  </si>
  <si>
    <t>排插</t>
  </si>
  <si>
    <t>总控三插位+3USB</t>
  </si>
  <si>
    <t>300ml</t>
  </si>
  <si>
    <t>强光手电筒</t>
  </si>
  <si>
    <t>200W白炽灯</t>
  </si>
  <si>
    <t>收纳筐</t>
  </si>
  <si>
    <t>755*565*40cm</t>
  </si>
  <si>
    <t>600*400*300mm，蓝色</t>
  </si>
  <si>
    <t>现代生物学实验室30，病原生物学实验室25</t>
  </si>
  <si>
    <t>收纳箱</t>
  </si>
  <si>
    <t>收纳箱带盖</t>
  </si>
  <si>
    <t>72*53*44cm</t>
  </si>
  <si>
    <t>透明塑料折叠</t>
  </si>
  <si>
    <t>67*47*37cm</t>
  </si>
  <si>
    <t>塑料筐</t>
  </si>
  <si>
    <t>白色加厚</t>
  </si>
  <si>
    <t>34*25*14cm</t>
  </si>
  <si>
    <t>68cm*48cm*36cm；</t>
  </si>
  <si>
    <t>塑料浅筐</t>
  </si>
  <si>
    <t>600*400*180，蓝色</t>
  </si>
  <si>
    <t>桶装水电动压水器</t>
  </si>
  <si>
    <t>荣事达</t>
  </si>
  <si>
    <t>桶装水压水泵</t>
  </si>
  <si>
    <t>手压式</t>
  </si>
  <si>
    <t>透明皂</t>
  </si>
  <si>
    <t>226g/块</t>
  </si>
  <si>
    <t>人体机能学实验室50，人体解剖学实验室10</t>
  </si>
  <si>
    <t>拖把架</t>
  </si>
  <si>
    <t>架海</t>
  </si>
  <si>
    <t>304不锈钢10挂12钩</t>
  </si>
  <si>
    <t>洗洁精</t>
  </si>
  <si>
    <t>立白</t>
  </si>
  <si>
    <t>500ML</t>
  </si>
  <si>
    <t>现代生物学实验室8，人体机能学实验室70</t>
  </si>
  <si>
    <t>洗手液</t>
  </si>
  <si>
    <t>蓝月亮</t>
  </si>
  <si>
    <t>雕牌508g</t>
  </si>
  <si>
    <t>人体机能学实验室70，病原生物学实验室20</t>
  </si>
  <si>
    <t>洗衣机槽清洗剂</t>
  </si>
  <si>
    <t>老管家</t>
  </si>
  <si>
    <t>3袋/盒</t>
  </si>
  <si>
    <t>香皂</t>
  </si>
  <si>
    <t>舒肤佳</t>
  </si>
  <si>
    <t>雕牌1L</t>
  </si>
  <si>
    <t>公牛插座</t>
  </si>
  <si>
    <t>公牛多孔大插排10米</t>
  </si>
  <si>
    <t>计算机实验室、智能与大数据实验室、医工综合实验室、检验40、临床20、综合实训中心450、光明眼科60</t>
  </si>
  <si>
    <t>5号</t>
  </si>
  <si>
    <t>计算机实验室、智能与大数据实验室、医工综合实验室、检验40、临床20、评定实验室80、光明眼科10</t>
  </si>
  <si>
    <t>多功能桌面清洁膏</t>
  </si>
  <si>
    <t>计算机实验室、智能与大数据实验室</t>
  </si>
  <si>
    <t>吸尘器</t>
  </si>
  <si>
    <t>25升1600W
8米电源线</t>
  </si>
  <si>
    <t>平板拖把
(带4块拖布)</t>
  </si>
  <si>
    <t>52cm长，可刮水的免手洗不带桶</t>
  </si>
  <si>
    <t>27.5cm*31cm</t>
  </si>
  <si>
    <t>插板</t>
  </si>
  <si>
    <t>10位3孔，
线长5m</t>
  </si>
  <si>
    <t>自拧水拖把</t>
  </si>
  <si>
    <t>自拧水拖把（另附图）</t>
  </si>
  <si>
    <t>40*40cm</t>
  </si>
  <si>
    <t>透明收纳箱</t>
  </si>
  <si>
    <t>28*19*15cm</t>
  </si>
  <si>
    <t>45*30*25cm（另附图）</t>
  </si>
  <si>
    <t>45*30*25cm</t>
  </si>
  <si>
    <t>勾线笔</t>
  </si>
  <si>
    <t>得力6824粗细双头</t>
  </si>
  <si>
    <t>12支/盒</t>
  </si>
  <si>
    <t>超强粘性</t>
  </si>
  <si>
    <t>清洁海绵</t>
  </si>
  <si>
    <t>15*10</t>
  </si>
  <si>
    <t>透明胶带</t>
  </si>
  <si>
    <t>60mm*100y</t>
  </si>
  <si>
    <t>抹布（毛巾）</t>
  </si>
  <si>
    <t>25*25,100块/包</t>
  </si>
  <si>
    <t>燕尾夹</t>
  </si>
  <si>
    <t>24只/盒</t>
  </si>
  <si>
    <t>32mm</t>
  </si>
  <si>
    <t>48只/盒</t>
  </si>
  <si>
    <t>25mm</t>
  </si>
  <si>
    <t>60只/盒</t>
  </si>
  <si>
    <t>19mm</t>
  </si>
  <si>
    <t>扫把+簸箕</t>
  </si>
  <si>
    <t>两件套</t>
  </si>
  <si>
    <t>洗衣液</t>
  </si>
  <si>
    <t>超能（2.5kg）</t>
  </si>
  <si>
    <t>抽杆夹</t>
  </si>
  <si>
    <t>A4，加厚，水滴款210mm*200mm；40/包</t>
  </si>
  <si>
    <t>对折挤水式海绵</t>
  </si>
  <si>
    <t>艾瑞泽六角梅花螺丝批套</t>
  </si>
  <si>
    <t>艾瑞泽</t>
  </si>
  <si>
    <t>45合一维修螺丝刀工具</t>
  </si>
  <si>
    <t>BGA通用钢网</t>
  </si>
  <si>
    <t>27片+值球台+元件盒</t>
  </si>
  <si>
    <t>货架置物架</t>
  </si>
  <si>
    <t>长120*宽40*高180cm</t>
  </si>
  <si>
    <t>饮水机</t>
  </si>
  <si>
    <t>A4不干胶打印标签纸</t>
  </si>
  <si>
    <t>A4整版白色</t>
  </si>
  <si>
    <t>PVC透明袋子</t>
  </si>
  <si>
    <t>横款长20cm高15cm</t>
  </si>
  <si>
    <t>不锈钢拖把架</t>
  </si>
  <si>
    <t>打孔/免打孔双用，2夹3钩</t>
  </si>
  <si>
    <t>打孔/免打孔双用，4夹5钩</t>
  </si>
  <si>
    <t>彩色长尾票夹</t>
  </si>
  <si>
    <t>41mm，24只/盒</t>
  </si>
  <si>
    <t>19mm，40只/盒</t>
  </si>
  <si>
    <t>除尘掸</t>
  </si>
  <si>
    <t>杆可伸缩</t>
  </si>
  <si>
    <t>撮斗</t>
  </si>
  <si>
    <t>档案袋</t>
  </si>
  <si>
    <t>现代生物30，制药40，生物化学20，机能25盒，病原8盒，解剖4盒</t>
  </si>
  <si>
    <t>现代生物20，制药20，生物化学10，机能20盒，病原12盒，解剖2盒</t>
  </si>
  <si>
    <t>海绵拖把</t>
  </si>
  <si>
    <t>免手洗带桶</t>
  </si>
  <si>
    <t>33cm</t>
  </si>
  <si>
    <t>红绒布</t>
  </si>
  <si>
    <t>宽1.6m</t>
  </si>
  <si>
    <t>酒红色</t>
  </si>
  <si>
    <t>划玻璃刀</t>
  </si>
  <si>
    <t>胶带</t>
  </si>
  <si>
    <t>宽</t>
  </si>
  <si>
    <t>胶棉拖把</t>
  </si>
  <si>
    <t>胶棉</t>
  </si>
  <si>
    <t>现代生物学实验室6，制药工程学实验室14</t>
  </si>
  <si>
    <t>30*30</t>
  </si>
  <si>
    <t>CR2032 3V</t>
  </si>
  <si>
    <t>盆</t>
  </si>
  <si>
    <t>加厚中号</t>
  </si>
  <si>
    <t>扫把套装</t>
  </si>
  <si>
    <t>含簸箕</t>
  </si>
  <si>
    <t>拖把</t>
  </si>
  <si>
    <t>布条</t>
  </si>
  <si>
    <t>现代生物10，化学20、检验20</t>
  </si>
  <si>
    <t>中性笔芯</t>
  </si>
  <si>
    <t>得力，黑色</t>
  </si>
  <si>
    <t>0.5mm，20支/盒</t>
  </si>
  <si>
    <t>桌面废物收纳桶</t>
  </si>
  <si>
    <t>荷兰兔</t>
  </si>
  <si>
    <t>动物</t>
  </si>
  <si>
    <t>只</t>
  </si>
  <si>
    <t>黑耳白身</t>
  </si>
  <si>
    <t>2.5---3KG</t>
  </si>
  <si>
    <t>药学竞赛使用</t>
  </si>
  <si>
    <t>试剂</t>
    <phoneticPr fontId="18" type="noConversion"/>
  </si>
  <si>
    <t>药剂</t>
    <phoneticPr fontId="18" type="noConversion"/>
  </si>
  <si>
    <t>切片</t>
    <phoneticPr fontId="18" type="noConversion"/>
  </si>
  <si>
    <t>实验动物</t>
    <phoneticPr fontId="18" type="noConversion"/>
  </si>
  <si>
    <t>医工耗材</t>
    <phoneticPr fontId="18" type="noConversion"/>
  </si>
  <si>
    <t>眼视光耗材</t>
    <phoneticPr fontId="18" type="noConversion"/>
  </si>
  <si>
    <t>实验用品</t>
    <phoneticPr fontId="18"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</si>
</sst>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3" formatCode="_ * #,##0.00_ ;_ * \-#,##0.00_ ;_ * &quot;-&quot;??_ ;_ @_ "/>
    <numFmt numFmtId="178" formatCode="0.00;[Red]0.00"/>
    <numFmt numFmtId="179" formatCode="0_ "/>
    <numFmt numFmtId="180" formatCode="0.00_ "/>
    <numFmt numFmtId="181" formatCode="#,##0.00#&quot;元&quot;"/>
    <numFmt numFmtId="183" formatCode="0.0_);[Red]\(0.0\)"/>
    <numFmt numFmtId="184" formatCode="0_);[Red]\(0\)"/>
  </numFmts>
  <fonts count="32">
    <font>
      <sz val="11"/>
      <color theme="1"/>
      <name val="宋体"/>
      <charset val="134"/>
      <scheme val="minor"/>
    </font>
    <font>
      <b/>
      <sz val="11"/>
      <color theme="1"/>
      <name val="宋体"/>
      <charset val="134"/>
      <scheme val="minor"/>
    </font>
    <font>
      <b/>
      <sz val="12"/>
      <name val="宋体"/>
      <charset val="134"/>
    </font>
    <font>
      <sz val="12"/>
      <name val="宋体"/>
      <charset val="134"/>
    </font>
    <font>
      <sz val="11"/>
      <name val="宋体"/>
      <charset val="134"/>
    </font>
    <font>
      <sz val="12"/>
      <name val="宋体"/>
      <charset val="134"/>
      <scheme val="minor"/>
    </font>
    <font>
      <sz val="12"/>
      <name val="Times New Roman"/>
      <family val="1"/>
    </font>
    <font>
      <sz val="12"/>
      <name val="微软雅黑"/>
      <charset val="134"/>
    </font>
    <font>
      <sz val="9"/>
      <name val="宋体"/>
      <charset val="134"/>
    </font>
    <font>
      <sz val="11"/>
      <name val="宋体"/>
      <charset val="134"/>
      <scheme val="minor"/>
    </font>
    <font>
      <sz val="11"/>
      <name val="Times New Roman"/>
    </font>
    <font>
      <sz val="14"/>
      <name val="宋体"/>
      <charset val="134"/>
    </font>
    <font>
      <sz val="11"/>
      <color rgb="FFFF0000"/>
      <name val="宋体"/>
      <charset val="134"/>
      <scheme val="minor"/>
    </font>
    <font>
      <b/>
      <sz val="11"/>
      <name val="宋体"/>
      <charset val="134"/>
      <scheme val="minor"/>
    </font>
    <font>
      <sz val="10.5"/>
      <name val="宋体"/>
      <charset val="134"/>
    </font>
    <font>
      <u/>
      <sz val="11"/>
      <name val="宋体"/>
      <charset val="134"/>
      <scheme val="minor"/>
    </font>
    <font>
      <sz val="12"/>
      <color rgb="FFFF0000"/>
      <name val="宋体"/>
      <charset val="134"/>
    </font>
    <font>
      <sz val="10"/>
      <name val="宋体"/>
      <charset val="134"/>
    </font>
    <font>
      <sz val="9"/>
      <name val="宋体"/>
      <charset val="134"/>
      <scheme val="minor"/>
    </font>
    <font>
      <sz val="12"/>
      <name val="Calibri"/>
    </font>
    <font>
      <sz val="10"/>
      <name val="宋体"/>
      <charset val="134"/>
      <scheme val="minor"/>
    </font>
    <font>
      <sz val="12"/>
      <color indexed="8"/>
      <name val="宋体"/>
      <charset val="134"/>
    </font>
    <font>
      <b/>
      <sz val="14"/>
      <name val="宋体"/>
      <charset val="134"/>
    </font>
    <font>
      <sz val="12"/>
      <name val="Times New Roman"/>
    </font>
    <font>
      <sz val="12"/>
      <name val="SimSun"/>
      <charset val="134"/>
    </font>
    <font>
      <sz val="11"/>
      <color indexed="8"/>
      <name val="宋体"/>
      <charset val="134"/>
    </font>
    <font>
      <sz val="11"/>
      <color theme="1"/>
      <name val="宋体"/>
      <charset val="134"/>
      <scheme val="minor"/>
    </font>
    <font>
      <u/>
      <sz val="11"/>
      <color rgb="FF0000FF"/>
      <name val="宋体"/>
      <charset val="134"/>
      <scheme val="minor"/>
    </font>
    <font>
      <sz val="11"/>
      <color rgb="FF000000"/>
      <name val="宋体"/>
      <charset val="134"/>
    </font>
    <font>
      <sz val="11.5"/>
      <name val="宋体"/>
      <charset val="134"/>
    </font>
    <font>
      <sz val="12"/>
      <name val="Tahoma"/>
      <family val="2"/>
    </font>
    <font>
      <b/>
      <sz val="12"/>
      <name val="Tahoma"/>
      <family val="2"/>
    </font>
  </fonts>
  <fills count="2">
    <fill>
      <patternFill patternType="none"/>
    </fill>
    <fill>
      <patternFill patternType="gray125"/>
    </fill>
  </fills>
  <borders count="3">
    <border>
      <left/>
      <right/>
      <top/>
      <bottom/>
      <diagonal/>
    </border>
    <border>
      <left style="thin">
        <color auto="1"/>
      </left>
      <right style="thin">
        <color auto="1"/>
      </right>
      <top style="thin">
        <color auto="1"/>
      </top>
      <bottom style="thin">
        <color auto="1"/>
      </bottom>
      <diagonal/>
    </border>
    <border>
      <left style="thin">
        <color indexed="8"/>
      </left>
      <right style="thin">
        <color indexed="8"/>
      </right>
      <top style="thin">
        <color indexed="8"/>
      </top>
      <bottom style="thin">
        <color indexed="8"/>
      </bottom>
      <diagonal/>
    </border>
  </borders>
  <cellStyleXfs count="31">
    <xf numFmtId="0" fontId="0" fillId="0" borderId="0">
      <alignment vertical="center"/>
    </xf>
    <xf numFmtId="0" fontId="25" fillId="0" borderId="0">
      <alignment vertical="center"/>
    </xf>
    <xf numFmtId="0" fontId="27" fillId="0" borderId="0" applyNumberFormat="0" applyFill="0" applyBorder="0" applyAlignment="0" applyProtection="0">
      <alignment vertical="center"/>
    </xf>
    <xf numFmtId="0" fontId="28" fillId="0" borderId="0">
      <protection locked="0"/>
    </xf>
    <xf numFmtId="0" fontId="3" fillId="0" borderId="0">
      <alignment vertical="center"/>
    </xf>
    <xf numFmtId="0" fontId="25" fillId="0" borderId="0">
      <alignment vertical="center"/>
    </xf>
    <xf numFmtId="0" fontId="25" fillId="0" borderId="0">
      <alignment vertical="center"/>
    </xf>
    <xf numFmtId="0" fontId="25" fillId="0" borderId="0">
      <alignment vertical="center"/>
    </xf>
    <xf numFmtId="0" fontId="8" fillId="0" borderId="0">
      <alignment vertical="center"/>
    </xf>
    <xf numFmtId="0" fontId="25" fillId="0" borderId="0">
      <alignment vertical="center"/>
    </xf>
    <xf numFmtId="0" fontId="25" fillId="0" borderId="0">
      <alignment vertical="center"/>
    </xf>
    <xf numFmtId="0" fontId="26" fillId="0" borderId="0"/>
    <xf numFmtId="0" fontId="3" fillId="0" borderId="0" applyProtection="0">
      <alignment vertical="center"/>
    </xf>
    <xf numFmtId="0" fontId="25" fillId="0" borderId="0">
      <alignment vertical="center"/>
    </xf>
    <xf numFmtId="0" fontId="25" fillId="0" borderId="0">
      <protection locked="0"/>
    </xf>
    <xf numFmtId="0" fontId="25" fillId="0" borderId="0">
      <alignment vertical="center"/>
    </xf>
    <xf numFmtId="0" fontId="25" fillId="0" borderId="0">
      <alignment vertical="center"/>
    </xf>
    <xf numFmtId="0" fontId="25" fillId="0" borderId="0">
      <alignment vertical="center"/>
    </xf>
    <xf numFmtId="0" fontId="3" fillId="0" borderId="0"/>
    <xf numFmtId="0" fontId="25" fillId="0" borderId="0">
      <alignment vertical="center"/>
    </xf>
    <xf numFmtId="43" fontId="25" fillId="0" borderId="0" applyFont="0" applyFill="0" applyBorder="0" applyAlignment="0" applyProtection="0">
      <alignment vertical="center"/>
    </xf>
    <xf numFmtId="0" fontId="3" fillId="0" borderId="0"/>
    <xf numFmtId="0" fontId="25" fillId="0" borderId="0">
      <alignment vertical="center"/>
    </xf>
    <xf numFmtId="0" fontId="4" fillId="0" borderId="0">
      <alignment vertical="center"/>
    </xf>
    <xf numFmtId="0" fontId="25" fillId="0" borderId="0">
      <alignment vertical="center"/>
    </xf>
    <xf numFmtId="0" fontId="25" fillId="0" borderId="0">
      <alignment vertical="center"/>
    </xf>
    <xf numFmtId="0" fontId="25" fillId="0" borderId="0">
      <alignment vertical="center"/>
    </xf>
    <xf numFmtId="0" fontId="25" fillId="0" borderId="0">
      <alignment vertical="center"/>
    </xf>
    <xf numFmtId="0" fontId="25" fillId="0" borderId="0">
      <alignment vertical="center"/>
    </xf>
    <xf numFmtId="43" fontId="25" fillId="0" borderId="0" applyFont="0" applyFill="0" applyBorder="0" applyAlignment="0" applyProtection="0">
      <alignment vertical="center"/>
    </xf>
    <xf numFmtId="0" fontId="25" fillId="0" borderId="0">
      <alignment vertical="center"/>
    </xf>
  </cellStyleXfs>
  <cellXfs count="124">
    <xf numFmtId="0" fontId="0" fillId="0" borderId="0" xfId="0">
      <alignment vertical="center"/>
    </xf>
    <xf numFmtId="0" fontId="0" fillId="0" borderId="0" xfId="0" applyAlignment="1">
      <alignment vertical="center" wrapText="1"/>
    </xf>
    <xf numFmtId="0" fontId="0" fillId="0" borderId="0" xfId="0" applyAlignment="1">
      <alignment horizontal="center" vertical="center" wrapText="1"/>
    </xf>
    <xf numFmtId="0" fontId="2" fillId="0" borderId="1" xfId="0" applyFont="1" applyBorder="1" applyAlignment="1">
      <alignment horizontal="center" vertical="center" wrapText="1"/>
    </xf>
    <xf numFmtId="0" fontId="3" fillId="0" borderId="1" xfId="0" applyFont="1" applyBorder="1" applyAlignment="1">
      <alignment horizontal="center" vertical="center" wrapText="1"/>
    </xf>
    <xf numFmtId="0" fontId="4" fillId="0" borderId="1" xfId="0" applyFont="1" applyBorder="1" applyAlignment="1" applyProtection="1">
      <alignment horizontal="center" vertical="center" wrapText="1"/>
      <protection locked="0"/>
    </xf>
    <xf numFmtId="0" fontId="5" fillId="0" borderId="1" xfId="0" applyFont="1" applyBorder="1" applyAlignment="1">
      <alignment horizontal="center" vertical="center" wrapText="1"/>
    </xf>
    <xf numFmtId="0" fontId="3" fillId="0" borderId="1" xfId="0" applyFont="1" applyBorder="1" applyAlignment="1">
      <alignment horizontal="center" vertical="top" wrapText="1"/>
    </xf>
    <xf numFmtId="178" fontId="5" fillId="0" borderId="1" xfId="0" applyNumberFormat="1" applyFont="1" applyBorder="1" applyAlignment="1">
      <alignment horizontal="center" vertical="center" wrapText="1"/>
    </xf>
    <xf numFmtId="0" fontId="4" fillId="0" borderId="1" xfId="0" applyFont="1" applyBorder="1" applyAlignment="1">
      <alignment horizontal="center" vertical="center" wrapText="1"/>
    </xf>
    <xf numFmtId="179" fontId="5" fillId="0" borderId="1" xfId="0" applyNumberFormat="1" applyFont="1" applyBorder="1" applyAlignment="1">
      <alignment horizontal="center" vertical="center" wrapText="1"/>
    </xf>
    <xf numFmtId="0" fontId="5" fillId="0" borderId="1" xfId="0" applyFont="1" applyBorder="1" applyAlignment="1">
      <alignment horizontal="center" wrapText="1"/>
    </xf>
    <xf numFmtId="179" fontId="3" fillId="0" borderId="1" xfId="0" applyNumberFormat="1" applyFont="1" applyBorder="1" applyAlignment="1">
      <alignment horizontal="center" vertical="center" wrapText="1"/>
    </xf>
    <xf numFmtId="0" fontId="4" fillId="0" borderId="1" xfId="0" applyFont="1" applyBorder="1" applyAlignment="1">
      <alignment horizontal="center" wrapText="1"/>
    </xf>
    <xf numFmtId="0" fontId="3" fillId="0" borderId="1" xfId="0" applyFont="1" applyBorder="1" applyAlignment="1">
      <alignment horizontal="center" wrapText="1"/>
    </xf>
    <xf numFmtId="0" fontId="6" fillId="0" borderId="1" xfId="0" applyFont="1" applyBorder="1" applyAlignment="1">
      <alignment horizontal="center" vertical="center" wrapText="1"/>
    </xf>
    <xf numFmtId="180" fontId="3" fillId="0" borderId="1" xfId="0" applyNumberFormat="1" applyFont="1" applyBorder="1" applyAlignment="1">
      <alignment horizontal="center" vertical="center" wrapText="1"/>
    </xf>
    <xf numFmtId="0" fontId="3" fillId="0" borderId="1" xfId="3" applyFont="1" applyBorder="1" applyAlignment="1" applyProtection="1">
      <alignment horizontal="center" vertical="center" wrapText="1"/>
    </xf>
    <xf numFmtId="181" fontId="3" fillId="0" borderId="1" xfId="0" applyNumberFormat="1" applyFont="1" applyBorder="1" applyAlignment="1">
      <alignment horizontal="center" vertical="center" wrapText="1"/>
    </xf>
    <xf numFmtId="0" fontId="4" fillId="0" borderId="1" xfId="6" applyFont="1" applyBorder="1" applyAlignment="1">
      <alignment horizontal="center" vertical="center" wrapText="1"/>
    </xf>
    <xf numFmtId="49" fontId="4" fillId="0" borderId="1" xfId="0" applyNumberFormat="1" applyFont="1" applyBorder="1" applyAlignment="1">
      <alignment horizontal="center" vertical="center" wrapText="1"/>
    </xf>
    <xf numFmtId="0" fontId="7" fillId="0" borderId="1" xfId="0" applyFont="1" applyBorder="1" applyAlignment="1">
      <alignment horizontal="center" wrapText="1"/>
    </xf>
    <xf numFmtId="0" fontId="8" fillId="0" borderId="1" xfId="0" applyFont="1" applyBorder="1" applyAlignment="1">
      <alignment horizontal="center" vertical="center" wrapText="1"/>
    </xf>
    <xf numFmtId="0" fontId="9" fillId="0" borderId="1" xfId="7" applyFont="1" applyBorder="1" applyAlignment="1">
      <alignment horizontal="center" vertical="center" wrapText="1"/>
    </xf>
    <xf numFmtId="0" fontId="3" fillId="0" borderId="1" xfId="16" applyFont="1" applyBorder="1" applyAlignment="1">
      <alignment horizontal="center" vertical="center" wrapText="1"/>
    </xf>
    <xf numFmtId="0" fontId="9" fillId="0" borderId="1" xfId="0" applyFont="1" applyBorder="1" applyAlignment="1">
      <alignment horizontal="center" vertical="center" wrapText="1"/>
    </xf>
    <xf numFmtId="0" fontId="5" fillId="0" borderId="1" xfId="5" applyFont="1" applyBorder="1" applyAlignment="1">
      <alignment horizontal="center" vertical="center" wrapText="1"/>
    </xf>
    <xf numFmtId="0" fontId="5" fillId="0" borderId="1" xfId="6" applyFont="1" applyBorder="1" applyAlignment="1">
      <alignment horizontal="center" vertical="center" wrapText="1"/>
    </xf>
    <xf numFmtId="179" fontId="10" fillId="0" borderId="1" xfId="5" applyNumberFormat="1" applyFont="1" applyBorder="1" applyAlignment="1">
      <alignment horizontal="center" vertical="center" wrapText="1"/>
    </xf>
    <xf numFmtId="0" fontId="11" fillId="0" borderId="1" xfId="0" applyFont="1" applyBorder="1" applyAlignment="1">
      <alignment horizontal="center" vertical="center" wrapText="1"/>
    </xf>
    <xf numFmtId="0" fontId="12" fillId="0" borderId="0" xfId="0" applyFont="1" applyAlignment="1">
      <alignment horizontal="center" vertical="center" wrapText="1"/>
    </xf>
    <xf numFmtId="180" fontId="5" fillId="0" borderId="1" xfId="0" applyNumberFormat="1" applyFont="1" applyBorder="1" applyAlignment="1">
      <alignment horizontal="center" vertical="center" wrapText="1"/>
    </xf>
    <xf numFmtId="49" fontId="3" fillId="0" borderId="1" xfId="0" applyNumberFormat="1" applyFont="1" applyBorder="1" applyAlignment="1">
      <alignment horizontal="center" vertical="center" wrapText="1"/>
    </xf>
    <xf numFmtId="49" fontId="3" fillId="0" borderId="1" xfId="0" applyNumberFormat="1" applyFont="1" applyBorder="1" applyAlignment="1">
      <alignment horizontal="center" wrapText="1"/>
    </xf>
    <xf numFmtId="0" fontId="3" fillId="0" borderId="0" xfId="0" applyFont="1" applyAlignment="1">
      <alignment horizontal="center" wrapText="1"/>
    </xf>
    <xf numFmtId="0" fontId="3" fillId="0" borderId="0" xfId="0" applyFont="1" applyAlignment="1">
      <alignment wrapText="1"/>
    </xf>
    <xf numFmtId="0" fontId="9" fillId="0" borderId="0" xfId="0" applyFont="1" applyAlignment="1">
      <alignment horizontal="center" vertical="center" wrapText="1"/>
    </xf>
    <xf numFmtId="178" fontId="3" fillId="0" borderId="1" xfId="0" applyNumberFormat="1" applyFont="1" applyBorder="1" applyAlignment="1">
      <alignment horizontal="center" vertical="center" wrapText="1"/>
    </xf>
    <xf numFmtId="0" fontId="14" fillId="0" borderId="1" xfId="0" applyFont="1" applyBorder="1" applyAlignment="1">
      <alignment horizontal="center" vertical="center" wrapText="1"/>
    </xf>
    <xf numFmtId="0" fontId="3" fillId="0" borderId="1" xfId="0" applyFont="1" applyBorder="1" applyAlignment="1">
      <alignment wrapText="1"/>
    </xf>
    <xf numFmtId="0" fontId="4" fillId="0" borderId="1" xfId="0" applyFont="1" applyBorder="1" applyAlignment="1">
      <alignment vertical="center" wrapText="1"/>
    </xf>
    <xf numFmtId="0" fontId="15" fillId="0" borderId="1" xfId="2" applyFont="1" applyFill="1" applyBorder="1" applyAlignment="1">
      <alignment wrapText="1"/>
    </xf>
    <xf numFmtId="0" fontId="12" fillId="0" borderId="1" xfId="0" applyFont="1" applyBorder="1" applyAlignment="1">
      <alignment horizontal="center" vertical="center" wrapText="1"/>
    </xf>
    <xf numFmtId="0" fontId="16" fillId="0" borderId="1" xfId="0" applyFont="1" applyBorder="1" applyAlignment="1">
      <alignment horizontal="center" wrapText="1"/>
    </xf>
    <xf numFmtId="0" fontId="3" fillId="0" borderId="1" xfId="9" applyFont="1" applyBorder="1" applyAlignment="1">
      <alignment horizontal="center" vertical="center" wrapText="1"/>
    </xf>
    <xf numFmtId="0" fontId="5" fillId="0" borderId="1" xfId="0" applyFont="1" applyBorder="1" applyAlignment="1">
      <alignment horizontal="center" vertical="center"/>
    </xf>
    <xf numFmtId="0" fontId="3" fillId="0" borderId="1" xfId="0" applyFont="1" applyBorder="1" applyAlignment="1">
      <alignment horizontal="left" wrapText="1"/>
    </xf>
    <xf numFmtId="0" fontId="5" fillId="0" borderId="1" xfId="0" applyFont="1" applyBorder="1" applyAlignment="1">
      <alignment horizontal="left" vertical="center" wrapText="1"/>
    </xf>
    <xf numFmtId="0" fontId="3" fillId="0" borderId="1" xfId="6" applyFont="1" applyBorder="1" applyAlignment="1">
      <alignment horizontal="left" vertical="center" wrapText="1"/>
    </xf>
    <xf numFmtId="0" fontId="4" fillId="0" borderId="1" xfId="0" applyFont="1" applyBorder="1" applyAlignment="1">
      <alignment horizontal="left" vertical="center" wrapText="1"/>
    </xf>
    <xf numFmtId="0" fontId="9" fillId="0" borderId="0" xfId="0" applyFont="1">
      <alignment vertical="center"/>
    </xf>
    <xf numFmtId="0" fontId="2" fillId="0" borderId="1" xfId="0" applyFont="1" applyBorder="1" applyAlignment="1">
      <alignment horizontal="center"/>
    </xf>
    <xf numFmtId="0" fontId="3" fillId="0" borderId="1" xfId="0" applyFont="1" applyBorder="1" applyAlignment="1">
      <alignment horizontal="center"/>
    </xf>
    <xf numFmtId="179" fontId="21" fillId="0" borderId="1" xfId="0" applyNumberFormat="1" applyFont="1" applyBorder="1" applyAlignment="1">
      <alignment horizontal="center" vertical="center"/>
    </xf>
    <xf numFmtId="0" fontId="0" fillId="0" borderId="1" xfId="0" applyBorder="1" applyAlignment="1">
      <alignment horizontal="center"/>
    </xf>
    <xf numFmtId="0" fontId="22" fillId="0" borderId="1" xfId="0" applyFont="1" applyBorder="1" applyAlignment="1">
      <alignment horizontal="center"/>
    </xf>
    <xf numFmtId="0" fontId="3" fillId="0" borderId="1" xfId="0" applyFont="1" applyBorder="1" applyAlignment="1">
      <alignment horizontal="center" vertical="center"/>
    </xf>
    <xf numFmtId="0" fontId="3" fillId="0" borderId="1" xfId="0" applyFont="1" applyBorder="1" applyAlignment="1"/>
    <xf numFmtId="0" fontId="3" fillId="0" borderId="1" xfId="0" applyFont="1" applyBorder="1" applyAlignment="1">
      <alignment horizontal="left" vertical="center" wrapText="1"/>
    </xf>
    <xf numFmtId="0" fontId="3" fillId="0" borderId="2" xfId="0" applyFont="1" applyBorder="1" applyAlignment="1">
      <alignment horizontal="center" vertical="center" wrapText="1"/>
    </xf>
    <xf numFmtId="0" fontId="4" fillId="0" borderId="1" xfId="30" applyFont="1" applyBorder="1" applyAlignment="1">
      <alignment horizontal="center" vertical="center" wrapText="1"/>
    </xf>
    <xf numFmtId="0" fontId="3" fillId="0" borderId="0" xfId="0" applyFont="1" applyAlignment="1">
      <alignment horizontal="center" vertical="center"/>
    </xf>
    <xf numFmtId="0" fontId="3" fillId="0" borderId="0" xfId="0" applyFont="1" applyAlignment="1"/>
    <xf numFmtId="0" fontId="5" fillId="0" borderId="1" xfId="0" applyFont="1" applyBorder="1" applyAlignment="1">
      <alignment horizontal="left" vertical="center"/>
    </xf>
    <xf numFmtId="178" fontId="5" fillId="0" borderId="1" xfId="0" applyNumberFormat="1" applyFont="1" applyBorder="1" applyAlignment="1">
      <alignment horizontal="left" vertical="center" wrapText="1"/>
    </xf>
    <xf numFmtId="0" fontId="4" fillId="0" borderId="1" xfId="0" applyFont="1" applyBorder="1" applyAlignment="1">
      <alignment horizontal="left" vertical="center"/>
    </xf>
    <xf numFmtId="0" fontId="4" fillId="0" borderId="1" xfId="0" applyFont="1" applyBorder="1" applyAlignment="1" applyProtection="1">
      <alignment horizontal="left" vertical="center" wrapText="1"/>
      <protection locked="0"/>
    </xf>
    <xf numFmtId="0" fontId="9" fillId="0" borderId="1" xfId="0" applyFont="1" applyBorder="1" applyAlignment="1">
      <alignment horizontal="left" vertical="center"/>
    </xf>
    <xf numFmtId="0" fontId="3" fillId="0" borderId="1" xfId="0" applyFont="1" applyBorder="1" applyAlignment="1">
      <alignment horizontal="left" vertical="center"/>
    </xf>
    <xf numFmtId="0" fontId="3" fillId="0" borderId="1" xfId="0" applyFont="1" applyBorder="1" applyAlignment="1">
      <alignment horizontal="left" vertical="top" wrapText="1"/>
    </xf>
    <xf numFmtId="0" fontId="4" fillId="0" borderId="1" xfId="0" applyFont="1" applyBorder="1" applyAlignment="1">
      <alignment horizontal="left" wrapText="1"/>
    </xf>
    <xf numFmtId="178" fontId="5" fillId="0" borderId="1" xfId="0" applyNumberFormat="1" applyFont="1" applyBorder="1" applyAlignment="1">
      <alignment horizontal="left" vertical="center"/>
    </xf>
    <xf numFmtId="0" fontId="3" fillId="0" borderId="1" xfId="12" applyBorder="1" applyAlignment="1">
      <alignment horizontal="left" vertical="top" wrapText="1"/>
    </xf>
    <xf numFmtId="0" fontId="3" fillId="0" borderId="1" xfId="11" applyFont="1" applyBorder="1" applyAlignment="1">
      <alignment horizontal="left" vertical="center" wrapText="1"/>
    </xf>
    <xf numFmtId="0" fontId="3" fillId="0" borderId="1" xfId="12" applyBorder="1" applyAlignment="1">
      <alignment horizontal="left" vertical="center" wrapText="1"/>
    </xf>
    <xf numFmtId="0" fontId="3" fillId="0" borderId="1" xfId="11" applyFont="1" applyBorder="1" applyAlignment="1">
      <alignment horizontal="left" vertical="center"/>
    </xf>
    <xf numFmtId="0" fontId="3" fillId="0" borderId="1" xfId="8" applyFont="1" applyBorder="1" applyAlignment="1">
      <alignment horizontal="left" vertical="center" wrapText="1"/>
    </xf>
    <xf numFmtId="0" fontId="11" fillId="0" borderId="1" xfId="12" applyFont="1" applyBorder="1" applyAlignment="1">
      <alignment horizontal="left" vertical="center" wrapText="1"/>
    </xf>
    <xf numFmtId="0" fontId="11" fillId="0" borderId="1" xfId="0" applyFont="1" applyBorder="1" applyAlignment="1">
      <alignment horizontal="left" vertical="center" wrapText="1"/>
    </xf>
    <xf numFmtId="0" fontId="11" fillId="0" borderId="1" xfId="0" applyFont="1" applyBorder="1" applyAlignment="1">
      <alignment horizontal="left" vertical="center"/>
    </xf>
    <xf numFmtId="0" fontId="3" fillId="0" borderId="1" xfId="0" applyFont="1" applyBorder="1" applyAlignment="1">
      <alignment horizontal="left"/>
    </xf>
    <xf numFmtId="179" fontId="3" fillId="0" borderId="1" xfId="0" applyNumberFormat="1" applyFont="1" applyBorder="1" applyAlignment="1">
      <alignment horizontal="left" vertical="center" wrapText="1"/>
    </xf>
    <xf numFmtId="0" fontId="9" fillId="0" borderId="1" xfId="0" applyFont="1" applyBorder="1" applyAlignment="1">
      <alignment horizontal="left"/>
    </xf>
    <xf numFmtId="0" fontId="9" fillId="0" borderId="1" xfId="0" applyFont="1" applyBorder="1" applyAlignment="1">
      <alignment horizontal="left" wrapText="1"/>
    </xf>
    <xf numFmtId="183" fontId="3" fillId="0" borderId="1" xfId="0" applyNumberFormat="1" applyFont="1" applyBorder="1" applyAlignment="1">
      <alignment horizontal="left" vertical="center"/>
    </xf>
    <xf numFmtId="178" fontId="3" fillId="0" borderId="1" xfId="0" applyNumberFormat="1" applyFont="1" applyBorder="1" applyAlignment="1">
      <alignment horizontal="left" vertical="center" wrapText="1"/>
    </xf>
    <xf numFmtId="179" fontId="3" fillId="0" borderId="1" xfId="0" applyNumberFormat="1" applyFont="1" applyBorder="1" applyAlignment="1">
      <alignment horizontal="left" vertical="center"/>
    </xf>
    <xf numFmtId="0" fontId="3" fillId="0" borderId="1" xfId="23" applyFont="1" applyBorder="1" applyAlignment="1">
      <alignment horizontal="left" vertical="center"/>
    </xf>
    <xf numFmtId="181" fontId="3" fillId="0" borderId="1" xfId="0" applyNumberFormat="1" applyFont="1" applyBorder="1" applyAlignment="1">
      <alignment horizontal="left" vertical="center"/>
    </xf>
    <xf numFmtId="0" fontId="3" fillId="0" borderId="0" xfId="0" applyFont="1" applyAlignment="1">
      <alignment horizontal="left" vertical="center"/>
    </xf>
    <xf numFmtId="0" fontId="3" fillId="0" borderId="1" xfId="9" applyFont="1" applyBorder="1" applyAlignment="1">
      <alignment horizontal="left" vertical="center" wrapText="1"/>
    </xf>
    <xf numFmtId="0" fontId="3" fillId="0" borderId="1" xfId="10" applyFont="1" applyBorder="1" applyAlignment="1">
      <alignment horizontal="left" vertical="center" wrapText="1"/>
    </xf>
    <xf numFmtId="178" fontId="3" fillId="0" borderId="1" xfId="0" applyNumberFormat="1" applyFont="1" applyBorder="1" applyAlignment="1">
      <alignment horizontal="left" vertical="center"/>
    </xf>
    <xf numFmtId="0" fontId="3" fillId="0" borderId="1" xfId="4" applyBorder="1" applyAlignment="1">
      <alignment horizontal="left" vertical="center" wrapText="1"/>
    </xf>
    <xf numFmtId="0" fontId="6" fillId="0" borderId="1" xfId="0" applyFont="1" applyBorder="1" applyAlignment="1">
      <alignment horizontal="left" vertical="center" wrapText="1"/>
    </xf>
    <xf numFmtId="180" fontId="3" fillId="0" borderId="1" xfId="0" applyNumberFormat="1" applyFont="1" applyBorder="1" applyAlignment="1">
      <alignment horizontal="left" vertical="center" wrapText="1"/>
    </xf>
    <xf numFmtId="0" fontId="23" fillId="0" borderId="1" xfId="14" applyFont="1" applyBorder="1" applyAlignment="1" applyProtection="1">
      <alignment horizontal="left" vertical="center" wrapText="1"/>
    </xf>
    <xf numFmtId="9" fontId="6" fillId="0" borderId="1" xfId="0" applyNumberFormat="1" applyFont="1" applyBorder="1" applyAlignment="1">
      <alignment horizontal="left" vertical="center" wrapText="1"/>
    </xf>
    <xf numFmtId="179" fontId="6" fillId="0" borderId="1" xfId="0" applyNumberFormat="1" applyFont="1" applyBorder="1" applyAlignment="1">
      <alignment horizontal="left" vertical="center" wrapText="1"/>
    </xf>
    <xf numFmtId="181" fontId="3" fillId="0" borderId="1" xfId="0" applyNumberFormat="1" applyFont="1" applyBorder="1" applyAlignment="1">
      <alignment horizontal="left" vertical="center" wrapText="1"/>
    </xf>
    <xf numFmtId="0" fontId="3" fillId="0" borderId="1" xfId="21" applyBorder="1" applyAlignment="1">
      <alignment horizontal="left" vertical="center" wrapText="1"/>
    </xf>
    <xf numFmtId="184" fontId="5" fillId="0" borderId="1" xfId="0" applyNumberFormat="1" applyFont="1" applyBorder="1" applyAlignment="1">
      <alignment horizontal="left" vertical="center" wrapText="1"/>
    </xf>
    <xf numFmtId="0" fontId="4" fillId="0" borderId="1" xfId="0" applyFont="1" applyBorder="1" applyAlignment="1">
      <alignment horizontal="left"/>
    </xf>
    <xf numFmtId="184" fontId="3" fillId="0" borderId="1" xfId="0" applyNumberFormat="1" applyFont="1" applyBorder="1" applyAlignment="1">
      <alignment horizontal="left" vertical="center" wrapText="1"/>
    </xf>
    <xf numFmtId="0" fontId="5" fillId="0" borderId="1" xfId="24" applyFont="1" applyBorder="1" applyAlignment="1">
      <alignment horizontal="left" vertical="center" wrapText="1"/>
    </xf>
    <xf numFmtId="179" fontId="4" fillId="0" borderId="1" xfId="0" applyNumberFormat="1" applyFont="1" applyBorder="1" applyAlignment="1">
      <alignment horizontal="left" vertical="center" wrapText="1"/>
    </xf>
    <xf numFmtId="0" fontId="3" fillId="0" borderId="1" xfId="23" applyFont="1" applyBorder="1" applyAlignment="1">
      <alignment horizontal="left" vertical="center" wrapText="1"/>
    </xf>
    <xf numFmtId="0" fontId="3" fillId="0" borderId="1" xfId="25" applyFont="1" applyBorder="1" applyAlignment="1">
      <alignment horizontal="left" vertical="center" wrapText="1"/>
    </xf>
    <xf numFmtId="0" fontId="5" fillId="0" borderId="1" xfId="25" applyFont="1" applyBorder="1" applyAlignment="1">
      <alignment horizontal="left" vertical="center"/>
    </xf>
    <xf numFmtId="179" fontId="3" fillId="0" borderId="1" xfId="25" applyNumberFormat="1" applyFont="1" applyBorder="1" applyAlignment="1">
      <alignment horizontal="left" vertical="center" wrapText="1"/>
    </xf>
    <xf numFmtId="0" fontId="5" fillId="0" borderId="1" xfId="19" applyFont="1" applyBorder="1" applyAlignment="1">
      <alignment horizontal="left" vertical="center" wrapText="1"/>
    </xf>
    <xf numFmtId="0" fontId="20" fillId="0" borderId="1" xfId="0" applyFont="1" applyBorder="1" applyAlignment="1">
      <alignment horizontal="left" vertical="center" wrapText="1"/>
    </xf>
    <xf numFmtId="0" fontId="24" fillId="0" borderId="1" xfId="0" applyFont="1" applyBorder="1" applyAlignment="1">
      <alignment horizontal="left" vertical="center"/>
    </xf>
    <xf numFmtId="0" fontId="5" fillId="0" borderId="1" xfId="22" applyFont="1" applyBorder="1" applyAlignment="1">
      <alignment horizontal="left" vertical="center" wrapText="1"/>
    </xf>
    <xf numFmtId="0" fontId="5" fillId="0" borderId="1" xfId="22" applyFont="1" applyBorder="1" applyAlignment="1">
      <alignment horizontal="left" vertical="center"/>
    </xf>
    <xf numFmtId="179" fontId="3" fillId="0" borderId="1" xfId="22" applyNumberFormat="1" applyFont="1" applyBorder="1" applyAlignment="1">
      <alignment horizontal="left" vertical="center" wrapText="1"/>
    </xf>
    <xf numFmtId="180" fontId="5" fillId="0" borderId="1" xfId="0" applyNumberFormat="1" applyFont="1" applyBorder="1" applyAlignment="1">
      <alignment horizontal="left" vertical="center"/>
    </xf>
    <xf numFmtId="9" fontId="9" fillId="0" borderId="1" xfId="0" applyNumberFormat="1" applyFont="1" applyBorder="1" applyAlignment="1">
      <alignment horizontal="left" vertical="center" wrapText="1"/>
    </xf>
    <xf numFmtId="0" fontId="1" fillId="0" borderId="0" xfId="0" applyFont="1" applyAlignment="1">
      <alignment horizontal="center" vertical="center"/>
    </xf>
    <xf numFmtId="0" fontId="13" fillId="0" borderId="0" xfId="0" applyFont="1" applyAlignment="1">
      <alignment horizontal="center" vertical="center"/>
    </xf>
    <xf numFmtId="0" fontId="0" fillId="0" borderId="0" xfId="0" applyAlignment="1">
      <alignment horizontal="left" vertical="center" wrapText="1"/>
    </xf>
    <xf numFmtId="0" fontId="0" fillId="0" borderId="0" xfId="0" applyAlignment="1">
      <alignment horizontal="left" vertical="center"/>
    </xf>
    <xf numFmtId="0" fontId="1" fillId="0" borderId="0" xfId="0" applyFont="1" applyAlignment="1">
      <alignment horizontal="center" vertical="center" wrapText="1"/>
    </xf>
    <xf numFmtId="0" fontId="13" fillId="0" borderId="0" xfId="0" applyFont="1" applyAlignment="1">
      <alignment horizontal="center" vertical="center" wrapText="1"/>
    </xf>
  </cellXfs>
  <cellStyles count="31">
    <cellStyle name="常规" xfId="0" builtinId="0"/>
    <cellStyle name="常规 10" xfId="28" xr:uid="{00000000-0005-0000-0000-00004B000000}"/>
    <cellStyle name="常规 10 13" xfId="15" xr:uid="{00000000-0005-0000-0000-00003E000000}"/>
    <cellStyle name="常规 11" xfId="27" xr:uid="{00000000-0005-0000-0000-00004A000000}"/>
    <cellStyle name="常规 11 12" xfId="7" xr:uid="{00000000-0005-0000-0000-000035000000}"/>
    <cellStyle name="常规 11 2 4 2 2 6" xfId="22" xr:uid="{00000000-0005-0000-0000-000045000000}"/>
    <cellStyle name="常规 11 2 4 8" xfId="25" xr:uid="{00000000-0005-0000-0000-000048000000}"/>
    <cellStyle name="常规 12 10" xfId="18" xr:uid="{00000000-0005-0000-0000-000041000000}"/>
    <cellStyle name="常规 12 11" xfId="21" xr:uid="{00000000-0005-0000-0000-000044000000}"/>
    <cellStyle name="常规 2" xfId="9" xr:uid="{00000000-0005-0000-0000-000038000000}"/>
    <cellStyle name="常规 2 2" xfId="6" xr:uid="{00000000-0005-0000-0000-000030000000}"/>
    <cellStyle name="常规 2 2 2" xfId="5" xr:uid="{00000000-0005-0000-0000-000026000000}"/>
    <cellStyle name="常规 2 2 2 12 5" xfId="1" xr:uid="{00000000-0005-0000-0000-000007000000}"/>
    <cellStyle name="常规 2 2 2 2 2 2" xfId="19" xr:uid="{00000000-0005-0000-0000-000042000000}"/>
    <cellStyle name="常规 2 3 6 13" xfId="16" xr:uid="{00000000-0005-0000-0000-00003F000000}"/>
    <cellStyle name="常规 2 4" xfId="10" xr:uid="{00000000-0005-0000-0000-000039000000}"/>
    <cellStyle name="常规 2 6" xfId="13" xr:uid="{00000000-0005-0000-0000-00003C000000}"/>
    <cellStyle name="常规 28" xfId="30" xr:uid="{00000000-0005-0000-0000-00004D000000}"/>
    <cellStyle name="常规 3" xfId="11" xr:uid="{00000000-0005-0000-0000-00003A000000}"/>
    <cellStyle name="常规 4" xfId="14" xr:uid="{00000000-0005-0000-0000-00003D000000}"/>
    <cellStyle name="常规 4 10 3 2 4" xfId="17" xr:uid="{00000000-0005-0000-0000-000040000000}"/>
    <cellStyle name="常规 4 10 3 9" xfId="24" xr:uid="{00000000-0005-0000-0000-000047000000}"/>
    <cellStyle name="常规 6" xfId="3" xr:uid="{00000000-0005-0000-0000-00000F000000}"/>
    <cellStyle name="常规 6 2 2 2 2 2 6" xfId="23" xr:uid="{00000000-0005-0000-0000-000046000000}"/>
    <cellStyle name="常规 8 16" xfId="26" xr:uid="{00000000-0005-0000-0000-000049000000}"/>
    <cellStyle name="常规_Sheet1" xfId="8" xr:uid="{00000000-0005-0000-0000-000037000000}"/>
    <cellStyle name="常规_Sheet1 3" xfId="12" xr:uid="{00000000-0005-0000-0000-00003B000000}"/>
    <cellStyle name="常规_Sheet2" xfId="4" xr:uid="{00000000-0005-0000-0000-000020000000}"/>
    <cellStyle name="超链接" xfId="2" builtinId="8"/>
    <cellStyle name="千位分隔 2" xfId="20" xr:uid="{00000000-0005-0000-0000-000043000000}"/>
    <cellStyle name="千位分隔 9" xfId="29" xr:uid="{00000000-0005-0000-0000-00004C00000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cellimages.xml.rels><?xml version="1.0" encoding="UTF-8" standalone="yes"?>
<Relationships xmlns="http://schemas.openxmlformats.org/package/2006/relationships"><Relationship Id="rId26" Type="http://schemas.openxmlformats.org/officeDocument/2006/relationships/image" Target="media/image26.jpeg"/><Relationship Id="rId89" Type="http://schemas.openxmlformats.org/officeDocument/2006/relationships/image" Target="media/image88.jpeg"/><Relationship Id="rId84" Type="http://schemas.openxmlformats.org/officeDocument/2006/relationships/image" Target="media/image83.jpeg"/><Relationship Id="rId68" Type="http://schemas.openxmlformats.org/officeDocument/2006/relationships/image" Target="media/image68.png"/><Relationship Id="rId63" Type="http://schemas.openxmlformats.org/officeDocument/2006/relationships/image" Target="media/image63.png"/><Relationship Id="rId47" Type="http://schemas.openxmlformats.org/officeDocument/2006/relationships/image" Target="media/image47.png"/><Relationship Id="rId42" Type="http://schemas.openxmlformats.org/officeDocument/2006/relationships/image" Target="media/image42.jpeg"/><Relationship Id="rId21" Type="http://schemas.openxmlformats.org/officeDocument/2006/relationships/image" Target="media/image21.jpeg"/><Relationship Id="rId112" Type="http://schemas.openxmlformats.org/officeDocument/2006/relationships/image" Target="media/image111.jpeg"/><Relationship Id="rId16" Type="http://schemas.openxmlformats.org/officeDocument/2006/relationships/image" Target="media/image16.jpeg"/><Relationship Id="rId107" Type="http://schemas.openxmlformats.org/officeDocument/2006/relationships/image" Target="media/image106.jpeg"/><Relationship Id="rId79" Type="http://schemas.openxmlformats.org/officeDocument/2006/relationships/image" Target="media/image78.jpeg"/><Relationship Id="rId74" Type="http://schemas.openxmlformats.org/officeDocument/2006/relationships/image" Target="media/image73.jpeg"/><Relationship Id="rId58" Type="http://schemas.openxmlformats.org/officeDocument/2006/relationships/image" Target="media/image58.jpeg"/><Relationship Id="rId53" Type="http://schemas.openxmlformats.org/officeDocument/2006/relationships/image" Target="media/image53.png"/><Relationship Id="rId37" Type="http://schemas.openxmlformats.org/officeDocument/2006/relationships/image" Target="media/image37.jpeg"/><Relationship Id="rId32" Type="http://schemas.openxmlformats.org/officeDocument/2006/relationships/image" Target="media/image32.jpeg"/><Relationship Id="rId11" Type="http://schemas.openxmlformats.org/officeDocument/2006/relationships/image" Target="media/image11.png"/><Relationship Id="rId102" Type="http://schemas.openxmlformats.org/officeDocument/2006/relationships/image" Target="media/image101.png"/><Relationship Id="rId95" Type="http://schemas.openxmlformats.org/officeDocument/2006/relationships/image" Target="media/image94.jpeg"/><Relationship Id="rId90" Type="http://schemas.openxmlformats.org/officeDocument/2006/relationships/image" Target="media/image89.jpeg"/><Relationship Id="rId5" Type="http://schemas.openxmlformats.org/officeDocument/2006/relationships/image" Target="media/image5.jpeg"/><Relationship Id="rId69" Type="http://schemas.openxmlformats.org/officeDocument/2006/relationships/image" Target="media/image69.jpeg"/><Relationship Id="rId64" Type="http://schemas.openxmlformats.org/officeDocument/2006/relationships/image" Target="media/image64.png"/><Relationship Id="rId48" Type="http://schemas.openxmlformats.org/officeDocument/2006/relationships/image" Target="media/image48.jpeg"/><Relationship Id="rId43" Type="http://schemas.openxmlformats.org/officeDocument/2006/relationships/image" Target="media/image43.png"/><Relationship Id="rId27" Type="http://schemas.openxmlformats.org/officeDocument/2006/relationships/image" Target="media/image27.jpeg"/><Relationship Id="rId22" Type="http://schemas.openxmlformats.org/officeDocument/2006/relationships/image" Target="media/image22.jpeg"/><Relationship Id="rId85" Type="http://schemas.openxmlformats.org/officeDocument/2006/relationships/image" Target="media/image84.jpeg"/><Relationship Id="rId80" Type="http://schemas.openxmlformats.org/officeDocument/2006/relationships/image" Target="media/image79.jpeg"/><Relationship Id="rId59" Type="http://schemas.openxmlformats.org/officeDocument/2006/relationships/image" Target="media/image59.png"/><Relationship Id="rId38" Type="http://schemas.openxmlformats.org/officeDocument/2006/relationships/image" Target="media/image38.jpeg"/><Relationship Id="rId33" Type="http://schemas.openxmlformats.org/officeDocument/2006/relationships/image" Target="media/image33.png"/><Relationship Id="rId17" Type="http://schemas.openxmlformats.org/officeDocument/2006/relationships/image" Target="media/image17.jpeg"/><Relationship Id="rId12" Type="http://schemas.openxmlformats.org/officeDocument/2006/relationships/image" Target="media/image12.png"/><Relationship Id="rId108" Type="http://schemas.openxmlformats.org/officeDocument/2006/relationships/image" Target="media/image107.jpeg"/><Relationship Id="rId103" Type="http://schemas.openxmlformats.org/officeDocument/2006/relationships/image" Target="media/image102.png"/><Relationship Id="rId96" Type="http://schemas.openxmlformats.org/officeDocument/2006/relationships/image" Target="media/image95.jpeg"/><Relationship Id="rId91" Type="http://schemas.openxmlformats.org/officeDocument/2006/relationships/image" Target="media/image90.jpeg"/><Relationship Id="rId75" Type="http://schemas.openxmlformats.org/officeDocument/2006/relationships/image" Target="media/image74.jpeg"/><Relationship Id="rId70" Type="http://schemas.openxmlformats.org/officeDocument/2006/relationships/image" Target="NULL" TargetMode="External"/><Relationship Id="rId54" Type="http://schemas.openxmlformats.org/officeDocument/2006/relationships/image" Target="media/image54.png"/><Relationship Id="rId6" Type="http://schemas.openxmlformats.org/officeDocument/2006/relationships/image" Target="media/image6.jpeg"/><Relationship Id="rId1" Type="http://schemas.openxmlformats.org/officeDocument/2006/relationships/image" Target="media/image1.png"/><Relationship Id="rId57" Type="http://schemas.openxmlformats.org/officeDocument/2006/relationships/image" Target="media/image57.png"/><Relationship Id="rId49" Type="http://schemas.openxmlformats.org/officeDocument/2006/relationships/image" Target="media/image49.png"/><Relationship Id="rId36" Type="http://schemas.openxmlformats.org/officeDocument/2006/relationships/image" Target="media/image36.jpeg"/><Relationship Id="rId28" Type="http://schemas.openxmlformats.org/officeDocument/2006/relationships/image" Target="media/image28.jpeg"/><Relationship Id="rId23" Type="http://schemas.openxmlformats.org/officeDocument/2006/relationships/image" Target="media/image23.jpeg"/><Relationship Id="rId15" Type="http://schemas.openxmlformats.org/officeDocument/2006/relationships/image" Target="media/image15.jpeg"/><Relationship Id="rId106" Type="http://schemas.openxmlformats.org/officeDocument/2006/relationships/image" Target="media/image105.png"/><Relationship Id="rId99" Type="http://schemas.openxmlformats.org/officeDocument/2006/relationships/image" Target="media/image98.png"/><Relationship Id="rId94" Type="http://schemas.openxmlformats.org/officeDocument/2006/relationships/image" Target="media/image93.jpeg"/><Relationship Id="rId86" Type="http://schemas.openxmlformats.org/officeDocument/2006/relationships/image" Target="media/image85.jpeg"/><Relationship Id="rId81" Type="http://schemas.openxmlformats.org/officeDocument/2006/relationships/image" Target="media/image80.jpeg"/><Relationship Id="rId78" Type="http://schemas.openxmlformats.org/officeDocument/2006/relationships/image" Target="media/image77.png"/><Relationship Id="rId73" Type="http://schemas.openxmlformats.org/officeDocument/2006/relationships/image" Target="media/image72.jpeg"/><Relationship Id="rId65" Type="http://schemas.openxmlformats.org/officeDocument/2006/relationships/image" Target="media/image65.png"/><Relationship Id="rId60" Type="http://schemas.openxmlformats.org/officeDocument/2006/relationships/image" Target="media/image60.png"/><Relationship Id="rId52" Type="http://schemas.openxmlformats.org/officeDocument/2006/relationships/image" Target="media/image52.png"/><Relationship Id="rId44" Type="http://schemas.openxmlformats.org/officeDocument/2006/relationships/image" Target="media/image44.jpeg"/><Relationship Id="rId31" Type="http://schemas.openxmlformats.org/officeDocument/2006/relationships/image" Target="media/image31.jpeg"/><Relationship Id="rId101" Type="http://schemas.openxmlformats.org/officeDocument/2006/relationships/image" Target="media/image100.png"/><Relationship Id="rId10" Type="http://schemas.openxmlformats.org/officeDocument/2006/relationships/image" Target="media/image10.jpeg"/><Relationship Id="rId9" Type="http://schemas.openxmlformats.org/officeDocument/2006/relationships/image" Target="media/image9.jpeg"/><Relationship Id="rId4" Type="http://schemas.openxmlformats.org/officeDocument/2006/relationships/image" Target="media/image4.png"/><Relationship Id="rId39" Type="http://schemas.openxmlformats.org/officeDocument/2006/relationships/image" Target="media/image39.jpeg"/><Relationship Id="rId18" Type="http://schemas.openxmlformats.org/officeDocument/2006/relationships/image" Target="media/image18.jpeg"/><Relationship Id="rId13" Type="http://schemas.openxmlformats.org/officeDocument/2006/relationships/image" Target="media/image13.jpeg"/><Relationship Id="rId109" Type="http://schemas.openxmlformats.org/officeDocument/2006/relationships/image" Target="media/image108.jpeg"/><Relationship Id="rId97" Type="http://schemas.openxmlformats.org/officeDocument/2006/relationships/image" Target="media/image96.png"/><Relationship Id="rId76" Type="http://schemas.openxmlformats.org/officeDocument/2006/relationships/image" Target="media/image75.jpeg"/><Relationship Id="rId55" Type="http://schemas.openxmlformats.org/officeDocument/2006/relationships/image" Target="media/image55.png"/><Relationship Id="rId50" Type="http://schemas.openxmlformats.org/officeDocument/2006/relationships/image" Target="media/image50.jpeg"/><Relationship Id="rId34" Type="http://schemas.openxmlformats.org/officeDocument/2006/relationships/image" Target="media/image34.png"/><Relationship Id="rId104" Type="http://schemas.openxmlformats.org/officeDocument/2006/relationships/image" Target="media/image103.png"/><Relationship Id="rId92" Type="http://schemas.openxmlformats.org/officeDocument/2006/relationships/image" Target="media/image91.jpeg"/><Relationship Id="rId71" Type="http://schemas.openxmlformats.org/officeDocument/2006/relationships/image" Target="media/image70.jpeg"/><Relationship Id="rId7" Type="http://schemas.openxmlformats.org/officeDocument/2006/relationships/image" Target="media/image7.jpeg"/><Relationship Id="rId29" Type="http://schemas.openxmlformats.org/officeDocument/2006/relationships/image" Target="media/image29.jpeg"/><Relationship Id="rId2" Type="http://schemas.openxmlformats.org/officeDocument/2006/relationships/image" Target="media/image2.png"/><Relationship Id="rId87" Type="http://schemas.openxmlformats.org/officeDocument/2006/relationships/image" Target="media/image86.jpeg"/><Relationship Id="rId66" Type="http://schemas.openxmlformats.org/officeDocument/2006/relationships/image" Target="media/image66.png"/><Relationship Id="rId45" Type="http://schemas.openxmlformats.org/officeDocument/2006/relationships/image" Target="media/image45.jpeg"/><Relationship Id="rId40" Type="http://schemas.openxmlformats.org/officeDocument/2006/relationships/image" Target="media/image40.jpeg"/><Relationship Id="rId24" Type="http://schemas.openxmlformats.org/officeDocument/2006/relationships/image" Target="media/image24.jpeg"/><Relationship Id="rId110" Type="http://schemas.openxmlformats.org/officeDocument/2006/relationships/image" Target="media/image109.jpeg"/><Relationship Id="rId82" Type="http://schemas.openxmlformats.org/officeDocument/2006/relationships/image" Target="media/image81.jpeg"/><Relationship Id="rId61" Type="http://schemas.openxmlformats.org/officeDocument/2006/relationships/image" Target="media/image61.png"/><Relationship Id="rId19" Type="http://schemas.openxmlformats.org/officeDocument/2006/relationships/image" Target="media/image19.jpeg"/><Relationship Id="rId77" Type="http://schemas.openxmlformats.org/officeDocument/2006/relationships/image" Target="media/image76.jpeg"/><Relationship Id="rId56" Type="http://schemas.openxmlformats.org/officeDocument/2006/relationships/image" Target="media/image56.png"/><Relationship Id="rId35" Type="http://schemas.openxmlformats.org/officeDocument/2006/relationships/image" Target="media/image35.jpeg"/><Relationship Id="rId30" Type="http://schemas.openxmlformats.org/officeDocument/2006/relationships/image" Target="media/image30.jpeg"/><Relationship Id="rId14" Type="http://schemas.openxmlformats.org/officeDocument/2006/relationships/image" Target="media/image14.jpeg"/><Relationship Id="rId105" Type="http://schemas.openxmlformats.org/officeDocument/2006/relationships/image" Target="media/image104.jpeg"/><Relationship Id="rId100" Type="http://schemas.openxmlformats.org/officeDocument/2006/relationships/image" Target="media/image99.png"/><Relationship Id="rId98" Type="http://schemas.openxmlformats.org/officeDocument/2006/relationships/image" Target="media/image97.png"/><Relationship Id="rId93" Type="http://schemas.openxmlformats.org/officeDocument/2006/relationships/image" Target="media/image92.jpeg"/><Relationship Id="rId8" Type="http://schemas.openxmlformats.org/officeDocument/2006/relationships/image" Target="media/image8.png"/><Relationship Id="rId72" Type="http://schemas.openxmlformats.org/officeDocument/2006/relationships/image" Target="media/image71.jpeg"/><Relationship Id="rId51" Type="http://schemas.openxmlformats.org/officeDocument/2006/relationships/image" Target="media/image51.png"/><Relationship Id="rId3" Type="http://schemas.openxmlformats.org/officeDocument/2006/relationships/image" Target="media/image3.png"/><Relationship Id="rId67" Type="http://schemas.openxmlformats.org/officeDocument/2006/relationships/image" Target="media/image67.png"/><Relationship Id="rId46" Type="http://schemas.openxmlformats.org/officeDocument/2006/relationships/image" Target="media/image46.jpeg"/><Relationship Id="rId25" Type="http://schemas.openxmlformats.org/officeDocument/2006/relationships/image" Target="media/image25.jpeg"/><Relationship Id="rId88" Type="http://schemas.openxmlformats.org/officeDocument/2006/relationships/image" Target="media/image87.jpeg"/><Relationship Id="rId83" Type="http://schemas.openxmlformats.org/officeDocument/2006/relationships/image" Target="media/image82.jpeg"/><Relationship Id="rId62" Type="http://schemas.openxmlformats.org/officeDocument/2006/relationships/image" Target="media/image62.png"/><Relationship Id="rId41" Type="http://schemas.openxmlformats.org/officeDocument/2006/relationships/image" Target="media/image41.jpeg"/><Relationship Id="rId20" Type="http://schemas.openxmlformats.org/officeDocument/2006/relationships/image" Target="media/image20.jpeg"/><Relationship Id="rId111" Type="http://schemas.openxmlformats.org/officeDocument/2006/relationships/image" Target="media/image110.jpeg"/></Relationships>
</file>

<file path=xl/_rels/workbook.xml.rels><?xml version="1.0" encoding="UTF-8" standalone="yes"?>
<Relationships xmlns="http://schemas.openxmlformats.org/package/2006/relationships"><Relationship Id="rId8" Type="http://schemas.openxmlformats.org/officeDocument/2006/relationships/theme" Target="theme/theme1.xml"/><Relationship Id="rId13" Type="http://schemas.microsoft.com/office/2017/06/relationships/rdRichValueStructure" Target="richData/rdrichvaluestructure.xml"/><Relationship Id="rId3" Type="http://schemas.openxmlformats.org/officeDocument/2006/relationships/worksheet" Target="worksheets/sheet3.xml"/><Relationship Id="rId7" Type="http://schemas.openxmlformats.org/officeDocument/2006/relationships/worksheet" Target="worksheets/sheet7.xml"/><Relationship Id="rId12" Type="http://schemas.microsoft.com/office/2017/06/relationships/rdRichValue" Target="richData/rdrichvalue.xml"/><Relationship Id="rId2" Type="http://schemas.openxmlformats.org/officeDocument/2006/relationships/worksheet" Target="worksheets/sheet2.xml"/><Relationship Id="rId16" Type="http://www.wps.cn/officeDocument/2020/cellImage" Target="cellimag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eetMetadata" Target="metadata.xml"/><Relationship Id="rId5" Type="http://schemas.openxmlformats.org/officeDocument/2006/relationships/worksheet" Target="worksheets/sheet5.xml"/><Relationship Id="rId15" Type="http://schemas.openxmlformats.org/officeDocument/2006/relationships/calcChain" Target="calcChain.xml"/><Relationship Id="rId1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styles" Target="styles.xml"/><Relationship Id="rId14" Type="http://schemas.microsoft.com/office/2017/06/relationships/rdRichValueTypes" Target="richData/rdRichValueTypes.xml"/></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fb t="e">#NAME?</fb>
    <v>4</v>
    <v>1</v>
  </rv>
</rvData>
</file>

<file path=xl/richData/rdrichvaluestructure.xml><?xml version="1.0" encoding="utf-8"?>
<rvStructures xmlns="http://schemas.microsoft.com/office/spreadsheetml/2017/richdata" count="1">
  <s t="_error">
    <k n="errorType" t="i"/>
    <k n="subType" t="i"/>
  </s>
</rvStructures>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hyperlink" Target="https://www.aladdin-e.com/zh_cn/t109493.html" TargetMode="External"/><Relationship Id="rId1" Type="http://schemas.openxmlformats.org/officeDocument/2006/relationships/hyperlink" Target="http://www.sangon.com/productDetail?productInfo.code=A600015" TargetMode="External"/></Relationships>
</file>

<file path=xl/worksheets/_rels/sheet2.xml.rels><?xml version="1.0" encoding="UTF-8" standalone="yes"?>
<Relationships xmlns="http://schemas.openxmlformats.org/package/2006/relationships"><Relationship Id="rId1" Type="http://schemas.openxmlformats.org/officeDocument/2006/relationships/hyperlink" Target="https://detail.tmall.com/item.htm?id=665758188490&amp;ns=1&amp;abbucket=15"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H338"/>
  <sheetViews>
    <sheetView workbookViewId="0">
      <selection sqref="A1:H1"/>
    </sheetView>
  </sheetViews>
  <sheetFormatPr defaultColWidth="9" defaultRowHeight="13.5"/>
  <cols>
    <col min="1" max="1" width="5.375" customWidth="1"/>
    <col min="2" max="2" width="38.25" customWidth="1"/>
    <col min="3" max="3" width="9.375" customWidth="1"/>
    <col min="4" max="4" width="29.5" customWidth="1"/>
    <col min="5" max="5" width="8.375" customWidth="1"/>
    <col min="6" max="6" width="7.375" customWidth="1"/>
    <col min="7" max="7" width="42.625" customWidth="1"/>
    <col min="8" max="8" width="5.125" customWidth="1"/>
  </cols>
  <sheetData>
    <row r="1" spans="1:8" ht="39" customHeight="1">
      <c r="A1" s="118" t="s">
        <v>1408</v>
      </c>
      <c r="B1" s="118"/>
      <c r="C1" s="118"/>
      <c r="D1" s="118"/>
      <c r="E1" s="118"/>
      <c r="F1" s="118"/>
      <c r="G1" s="118"/>
      <c r="H1" s="118"/>
    </row>
    <row r="2" spans="1:8" ht="14.25">
      <c r="A2" s="63" t="s">
        <v>0</v>
      </c>
      <c r="B2" s="47" t="s">
        <v>49</v>
      </c>
      <c r="C2" s="63" t="s">
        <v>2</v>
      </c>
      <c r="D2" s="63" t="s">
        <v>51</v>
      </c>
      <c r="E2" s="63" t="s">
        <v>52</v>
      </c>
      <c r="F2" s="47" t="s">
        <v>53</v>
      </c>
      <c r="G2" s="64" t="s">
        <v>6</v>
      </c>
      <c r="H2" s="65" t="s">
        <v>7</v>
      </c>
    </row>
    <row r="3" spans="1:8" ht="14.25">
      <c r="A3" s="63">
        <v>1</v>
      </c>
      <c r="B3" s="66" t="s">
        <v>54</v>
      </c>
      <c r="C3" s="66" t="s">
        <v>55</v>
      </c>
      <c r="D3" s="66" t="s">
        <v>56</v>
      </c>
      <c r="E3" s="66" t="s">
        <v>19</v>
      </c>
      <c r="F3" s="63">
        <v>3</v>
      </c>
      <c r="G3" s="63" t="s">
        <v>57</v>
      </c>
      <c r="H3" s="67"/>
    </row>
    <row r="4" spans="1:8" ht="14.25">
      <c r="A4" s="63">
        <v>2</v>
      </c>
      <c r="B4" s="63" t="s">
        <v>58</v>
      </c>
      <c r="C4" s="63" t="s">
        <v>55</v>
      </c>
      <c r="D4" s="63" t="s">
        <v>33</v>
      </c>
      <c r="E4" s="63" t="s">
        <v>19</v>
      </c>
      <c r="F4" s="63">
        <v>164</v>
      </c>
      <c r="G4" s="65" t="s">
        <v>59</v>
      </c>
      <c r="H4" s="67"/>
    </row>
    <row r="5" spans="1:8" ht="14.25">
      <c r="A5" s="63">
        <v>3</v>
      </c>
      <c r="B5" s="58" t="s">
        <v>60</v>
      </c>
      <c r="C5" s="68" t="s">
        <v>55</v>
      </c>
      <c r="D5" s="58" t="s">
        <v>61</v>
      </c>
      <c r="E5" s="68" t="s">
        <v>32</v>
      </c>
      <c r="F5" s="68">
        <v>1900</v>
      </c>
      <c r="G5" s="68" t="s">
        <v>62</v>
      </c>
      <c r="H5" s="67"/>
    </row>
    <row r="6" spans="1:8" ht="14.25">
      <c r="A6" s="63">
        <v>4</v>
      </c>
      <c r="B6" s="58" t="s">
        <v>63</v>
      </c>
      <c r="C6" s="68" t="s">
        <v>55</v>
      </c>
      <c r="D6" s="58" t="s">
        <v>64</v>
      </c>
      <c r="E6" s="68" t="s">
        <v>32</v>
      </c>
      <c r="F6" s="68">
        <v>5500</v>
      </c>
      <c r="G6" s="68" t="s">
        <v>65</v>
      </c>
      <c r="H6" s="67"/>
    </row>
    <row r="7" spans="1:8" ht="71.25">
      <c r="A7" s="63">
        <v>5</v>
      </c>
      <c r="B7" s="58" t="s">
        <v>66</v>
      </c>
      <c r="C7" s="63" t="s">
        <v>55</v>
      </c>
      <c r="D7" s="58" t="s">
        <v>48</v>
      </c>
      <c r="E7" s="71" t="s">
        <v>19</v>
      </c>
      <c r="F7" s="63">
        <v>8320</v>
      </c>
      <c r="G7" s="64" t="s">
        <v>67</v>
      </c>
      <c r="H7" s="67"/>
    </row>
    <row r="8" spans="1:8" ht="14.25">
      <c r="A8" s="63">
        <v>6</v>
      </c>
      <c r="B8" s="73" t="s">
        <v>68</v>
      </c>
      <c r="C8" s="63" t="s">
        <v>55</v>
      </c>
      <c r="D8" s="73" t="s">
        <v>69</v>
      </c>
      <c r="E8" s="73" t="s">
        <v>32</v>
      </c>
      <c r="F8" s="48">
        <v>16</v>
      </c>
      <c r="G8" s="74" t="s">
        <v>70</v>
      </c>
      <c r="H8" s="68"/>
    </row>
    <row r="9" spans="1:8" ht="14.25">
      <c r="A9" s="63">
        <v>7</v>
      </c>
      <c r="B9" s="73" t="s">
        <v>71</v>
      </c>
      <c r="C9" s="63" t="s">
        <v>55</v>
      </c>
      <c r="D9" s="73" t="s">
        <v>72</v>
      </c>
      <c r="E9" s="73" t="s">
        <v>22</v>
      </c>
      <c r="F9" s="48">
        <v>30</v>
      </c>
      <c r="G9" s="74" t="s">
        <v>70</v>
      </c>
      <c r="H9" s="68"/>
    </row>
    <row r="10" spans="1:8" ht="14.25">
      <c r="A10" s="63">
        <v>8</v>
      </c>
      <c r="B10" s="48" t="s">
        <v>73</v>
      </c>
      <c r="C10" s="63" t="s">
        <v>55</v>
      </c>
      <c r="D10" s="90" t="s">
        <v>74</v>
      </c>
      <c r="E10" s="90" t="s">
        <v>19</v>
      </c>
      <c r="F10" s="72">
        <v>1</v>
      </c>
      <c r="G10" s="74" t="s">
        <v>70</v>
      </c>
      <c r="H10" s="68"/>
    </row>
    <row r="11" spans="1:8" ht="14.25">
      <c r="A11" s="63">
        <v>9</v>
      </c>
      <c r="B11" s="73" t="s">
        <v>75</v>
      </c>
      <c r="C11" s="63" t="s">
        <v>55</v>
      </c>
      <c r="D11" s="73" t="s">
        <v>76</v>
      </c>
      <c r="E11" s="73" t="s">
        <v>22</v>
      </c>
      <c r="F11" s="73">
        <v>4</v>
      </c>
      <c r="G11" s="74" t="s">
        <v>70</v>
      </c>
      <c r="H11" s="68"/>
    </row>
    <row r="12" spans="1:8" ht="14.25">
      <c r="A12" s="63">
        <v>10</v>
      </c>
      <c r="B12" s="73" t="s">
        <v>77</v>
      </c>
      <c r="C12" s="63" t="s">
        <v>55</v>
      </c>
      <c r="D12" s="73" t="s">
        <v>78</v>
      </c>
      <c r="E12" s="73" t="s">
        <v>22</v>
      </c>
      <c r="F12" s="73">
        <v>4</v>
      </c>
      <c r="G12" s="74" t="s">
        <v>70</v>
      </c>
      <c r="H12" s="68"/>
    </row>
    <row r="13" spans="1:8" ht="14.25">
      <c r="A13" s="63">
        <v>11</v>
      </c>
      <c r="B13" s="73" t="s">
        <v>79</v>
      </c>
      <c r="C13" s="63" t="s">
        <v>55</v>
      </c>
      <c r="D13" s="73" t="s">
        <v>80</v>
      </c>
      <c r="E13" s="73" t="s">
        <v>22</v>
      </c>
      <c r="F13" s="73">
        <v>6</v>
      </c>
      <c r="G13" s="74" t="s">
        <v>70</v>
      </c>
      <c r="H13" s="68"/>
    </row>
    <row r="14" spans="1:8" ht="14.25">
      <c r="A14" s="63">
        <v>12</v>
      </c>
      <c r="B14" s="73" t="s">
        <v>81</v>
      </c>
      <c r="C14" s="63" t="s">
        <v>55</v>
      </c>
      <c r="D14" s="73" t="s">
        <v>80</v>
      </c>
      <c r="E14" s="73" t="s">
        <v>22</v>
      </c>
      <c r="F14" s="73">
        <v>8</v>
      </c>
      <c r="G14" s="74" t="s">
        <v>70</v>
      </c>
      <c r="H14" s="68"/>
    </row>
    <row r="15" spans="1:8" ht="14.25">
      <c r="A15" s="63">
        <v>13</v>
      </c>
      <c r="B15" s="73" t="s">
        <v>82</v>
      </c>
      <c r="C15" s="63" t="s">
        <v>55</v>
      </c>
      <c r="D15" s="73" t="s">
        <v>80</v>
      </c>
      <c r="E15" s="73" t="s">
        <v>22</v>
      </c>
      <c r="F15" s="73">
        <v>8</v>
      </c>
      <c r="G15" s="74" t="s">
        <v>70</v>
      </c>
      <c r="H15" s="68"/>
    </row>
    <row r="16" spans="1:8" ht="14.25">
      <c r="A16" s="63">
        <v>14</v>
      </c>
      <c r="B16" s="90" t="s">
        <v>83</v>
      </c>
      <c r="C16" s="90" t="s">
        <v>55</v>
      </c>
      <c r="D16" s="90" t="s">
        <v>84</v>
      </c>
      <c r="E16" s="58" t="s">
        <v>22</v>
      </c>
      <c r="F16" s="81">
        <v>200</v>
      </c>
      <c r="G16" s="74" t="s">
        <v>85</v>
      </c>
      <c r="H16" s="68"/>
    </row>
    <row r="17" spans="1:8" ht="14.25">
      <c r="A17" s="63">
        <v>15</v>
      </c>
      <c r="B17" s="90" t="s">
        <v>86</v>
      </c>
      <c r="C17" s="90" t="s">
        <v>55</v>
      </c>
      <c r="D17" s="90" t="s">
        <v>87</v>
      </c>
      <c r="E17" s="90" t="s">
        <v>27</v>
      </c>
      <c r="F17" s="58">
        <v>10</v>
      </c>
      <c r="G17" s="74" t="s">
        <v>85</v>
      </c>
      <c r="H17" s="68"/>
    </row>
    <row r="18" spans="1:8" ht="14.25">
      <c r="A18" s="63">
        <v>16</v>
      </c>
      <c r="B18" s="90" t="s">
        <v>88</v>
      </c>
      <c r="C18" s="63" t="s">
        <v>55</v>
      </c>
      <c r="D18" s="90" t="s">
        <v>89</v>
      </c>
      <c r="E18" s="91" t="s">
        <v>32</v>
      </c>
      <c r="F18" s="71">
        <v>200</v>
      </c>
      <c r="G18" s="74" t="s">
        <v>90</v>
      </c>
      <c r="H18" s="68"/>
    </row>
    <row r="19" spans="1:8" ht="14.25">
      <c r="A19" s="63">
        <v>17</v>
      </c>
      <c r="B19" s="58" t="s">
        <v>91</v>
      </c>
      <c r="C19" s="63" t="s">
        <v>55</v>
      </c>
      <c r="D19" s="58" t="s">
        <v>92</v>
      </c>
      <c r="E19" s="63" t="s">
        <v>19</v>
      </c>
      <c r="F19" s="71">
        <v>1</v>
      </c>
      <c r="G19" s="74" t="s">
        <v>85</v>
      </c>
      <c r="H19" s="68"/>
    </row>
    <row r="20" spans="1:8" ht="14.25">
      <c r="A20" s="63">
        <v>18</v>
      </c>
      <c r="B20" s="58" t="s">
        <v>93</v>
      </c>
      <c r="C20" s="63" t="s">
        <v>55</v>
      </c>
      <c r="D20" s="58" t="s">
        <v>94</v>
      </c>
      <c r="E20" s="63" t="s">
        <v>19</v>
      </c>
      <c r="F20" s="71">
        <v>5</v>
      </c>
      <c r="G20" s="74" t="s">
        <v>95</v>
      </c>
      <c r="H20" s="68"/>
    </row>
    <row r="21" spans="1:8" ht="14.25">
      <c r="A21" s="63">
        <v>19</v>
      </c>
      <c r="B21" s="90" t="s">
        <v>96</v>
      </c>
      <c r="C21" s="63" t="s">
        <v>55</v>
      </c>
      <c r="D21" s="90" t="s">
        <v>97</v>
      </c>
      <c r="E21" s="90" t="s">
        <v>22</v>
      </c>
      <c r="F21" s="71">
        <v>1</v>
      </c>
      <c r="G21" s="74" t="s">
        <v>85</v>
      </c>
      <c r="H21" s="68"/>
    </row>
    <row r="22" spans="1:8" ht="14.25">
      <c r="A22" s="63">
        <v>20</v>
      </c>
      <c r="B22" s="90" t="s">
        <v>98</v>
      </c>
      <c r="C22" s="63" t="s">
        <v>55</v>
      </c>
      <c r="D22" s="90" t="s">
        <v>97</v>
      </c>
      <c r="E22" s="90" t="s">
        <v>22</v>
      </c>
      <c r="F22" s="71">
        <v>1</v>
      </c>
      <c r="G22" s="74" t="s">
        <v>85</v>
      </c>
      <c r="H22" s="68"/>
    </row>
    <row r="23" spans="1:8" ht="14.25">
      <c r="A23" s="63">
        <v>21</v>
      </c>
      <c r="B23" s="58" t="s">
        <v>99</v>
      </c>
      <c r="C23" s="47" t="s">
        <v>55</v>
      </c>
      <c r="D23" s="58" t="s">
        <v>100</v>
      </c>
      <c r="E23" s="64" t="s">
        <v>22</v>
      </c>
      <c r="F23" s="47">
        <v>25</v>
      </c>
      <c r="G23" s="74" t="s">
        <v>85</v>
      </c>
      <c r="H23" s="58"/>
    </row>
    <row r="24" spans="1:8" ht="71.25">
      <c r="A24" s="63">
        <v>22</v>
      </c>
      <c r="B24" s="58" t="s">
        <v>101</v>
      </c>
      <c r="C24" s="47" t="s">
        <v>55</v>
      </c>
      <c r="D24" s="58" t="s">
        <v>102</v>
      </c>
      <c r="E24" s="58" t="s">
        <v>8</v>
      </c>
      <c r="F24" s="58">
        <v>4</v>
      </c>
      <c r="G24" s="74" t="s">
        <v>85</v>
      </c>
      <c r="H24" s="58"/>
    </row>
    <row r="25" spans="1:8" ht="14.25">
      <c r="A25" s="63">
        <v>23</v>
      </c>
      <c r="B25" s="58" t="s">
        <v>103</v>
      </c>
      <c r="C25" s="63" t="s">
        <v>55</v>
      </c>
      <c r="D25" s="58" t="s">
        <v>104</v>
      </c>
      <c r="E25" s="58" t="s">
        <v>22</v>
      </c>
      <c r="F25" s="58">
        <v>10</v>
      </c>
      <c r="G25" s="74" t="s">
        <v>85</v>
      </c>
      <c r="H25" s="58"/>
    </row>
    <row r="26" spans="1:8" ht="14.25">
      <c r="A26" s="63">
        <v>24</v>
      </c>
      <c r="B26" s="68" t="s">
        <v>105</v>
      </c>
      <c r="C26" s="63" t="s">
        <v>55</v>
      </c>
      <c r="D26" s="90" t="s">
        <v>106</v>
      </c>
      <c r="E26" s="88" t="s">
        <v>32</v>
      </c>
      <c r="F26" s="92">
        <v>50</v>
      </c>
      <c r="G26" s="74" t="s">
        <v>85</v>
      </c>
      <c r="H26" s="68"/>
    </row>
    <row r="27" spans="1:8" ht="15.75">
      <c r="A27" s="63">
        <v>25</v>
      </c>
      <c r="B27" s="47" t="s">
        <v>107</v>
      </c>
      <c r="C27" s="63" t="s">
        <v>55</v>
      </c>
      <c r="D27" s="63" t="s">
        <v>108</v>
      </c>
      <c r="E27" s="63" t="s">
        <v>32</v>
      </c>
      <c r="F27" s="63">
        <v>10</v>
      </c>
      <c r="G27" s="58" t="s">
        <v>109</v>
      </c>
      <c r="H27" s="68"/>
    </row>
    <row r="28" spans="1:8" ht="14.25">
      <c r="A28" s="63">
        <v>26</v>
      </c>
      <c r="B28" s="47" t="s">
        <v>110</v>
      </c>
      <c r="C28" s="63" t="s">
        <v>55</v>
      </c>
      <c r="D28" s="63" t="s">
        <v>111</v>
      </c>
      <c r="E28" s="47" t="s">
        <v>22</v>
      </c>
      <c r="F28" s="63">
        <v>28</v>
      </c>
      <c r="G28" s="58" t="s">
        <v>109</v>
      </c>
      <c r="H28" s="68"/>
    </row>
    <row r="29" spans="1:8" ht="14.25">
      <c r="A29" s="63">
        <v>27</v>
      </c>
      <c r="B29" s="47" t="s">
        <v>112</v>
      </c>
      <c r="C29" s="63" t="s">
        <v>55</v>
      </c>
      <c r="D29" s="63" t="s">
        <v>113</v>
      </c>
      <c r="E29" s="47" t="s">
        <v>22</v>
      </c>
      <c r="F29" s="63">
        <v>28</v>
      </c>
      <c r="G29" s="58" t="s">
        <v>109</v>
      </c>
      <c r="H29" s="68"/>
    </row>
    <row r="30" spans="1:8" ht="14.25">
      <c r="A30" s="63">
        <v>28</v>
      </c>
      <c r="B30" s="47" t="s">
        <v>114</v>
      </c>
      <c r="C30" s="63" t="s">
        <v>55</v>
      </c>
      <c r="D30" s="63" t="s">
        <v>115</v>
      </c>
      <c r="E30" s="47" t="s">
        <v>19</v>
      </c>
      <c r="F30" s="63">
        <v>10</v>
      </c>
      <c r="G30" s="58" t="s">
        <v>109</v>
      </c>
      <c r="H30" s="68"/>
    </row>
    <row r="31" spans="1:8" ht="14.25">
      <c r="A31" s="63">
        <v>29</v>
      </c>
      <c r="B31" s="47" t="s">
        <v>116</v>
      </c>
      <c r="C31" s="63" t="s">
        <v>55</v>
      </c>
      <c r="D31" s="63" t="s">
        <v>115</v>
      </c>
      <c r="E31" s="47" t="s">
        <v>19</v>
      </c>
      <c r="F31" s="63">
        <v>20</v>
      </c>
      <c r="G31" s="58" t="s">
        <v>109</v>
      </c>
      <c r="H31" s="68"/>
    </row>
    <row r="32" spans="1:8" ht="14.25">
      <c r="A32" s="63">
        <v>30</v>
      </c>
      <c r="B32" s="47" t="s">
        <v>117</v>
      </c>
      <c r="C32" s="63" t="s">
        <v>55</v>
      </c>
      <c r="D32" s="63" t="s">
        <v>118</v>
      </c>
      <c r="E32" s="47" t="s">
        <v>8</v>
      </c>
      <c r="F32" s="63">
        <v>28</v>
      </c>
      <c r="G32" s="58" t="s">
        <v>109</v>
      </c>
      <c r="H32" s="68"/>
    </row>
    <row r="33" spans="1:8" ht="14.25">
      <c r="A33" s="63">
        <v>31</v>
      </c>
      <c r="B33" s="47" t="s">
        <v>119</v>
      </c>
      <c r="C33" s="63" t="s">
        <v>55</v>
      </c>
      <c r="D33" s="63" t="s">
        <v>120</v>
      </c>
      <c r="E33" s="49" t="s">
        <v>121</v>
      </c>
      <c r="F33" s="63">
        <v>21</v>
      </c>
      <c r="G33" s="58" t="s">
        <v>122</v>
      </c>
      <c r="H33" s="68"/>
    </row>
    <row r="34" spans="1:8" ht="14.25">
      <c r="A34" s="63">
        <v>32</v>
      </c>
      <c r="B34" s="47" t="s">
        <v>123</v>
      </c>
      <c r="C34" s="63" t="s">
        <v>55</v>
      </c>
      <c r="D34" s="63" t="s">
        <v>124</v>
      </c>
      <c r="E34" s="47" t="s">
        <v>19</v>
      </c>
      <c r="F34" s="63">
        <v>12</v>
      </c>
      <c r="G34" s="58" t="s">
        <v>109</v>
      </c>
      <c r="H34" s="68"/>
    </row>
    <row r="35" spans="1:8" ht="14.25">
      <c r="A35" s="63">
        <v>33</v>
      </c>
      <c r="B35" s="47" t="s">
        <v>125</v>
      </c>
      <c r="C35" s="63" t="s">
        <v>55</v>
      </c>
      <c r="D35" s="63" t="s">
        <v>126</v>
      </c>
      <c r="E35" s="47" t="s">
        <v>19</v>
      </c>
      <c r="F35" s="63">
        <v>12</v>
      </c>
      <c r="G35" s="58" t="s">
        <v>109</v>
      </c>
      <c r="H35" s="68"/>
    </row>
    <row r="36" spans="1:8" ht="14.25">
      <c r="A36" s="63">
        <v>34</v>
      </c>
      <c r="B36" s="47" t="s">
        <v>127</v>
      </c>
      <c r="C36" s="63" t="s">
        <v>55</v>
      </c>
      <c r="D36" s="63" t="s">
        <v>128</v>
      </c>
      <c r="E36" s="47" t="s">
        <v>32</v>
      </c>
      <c r="F36" s="63">
        <v>20</v>
      </c>
      <c r="G36" s="58" t="s">
        <v>109</v>
      </c>
      <c r="H36" s="68"/>
    </row>
    <row r="37" spans="1:8" ht="14.25">
      <c r="A37" s="63">
        <v>35</v>
      </c>
      <c r="B37" s="47" t="s">
        <v>129</v>
      </c>
      <c r="C37" s="63" t="s">
        <v>55</v>
      </c>
      <c r="D37" s="63" t="s">
        <v>130</v>
      </c>
      <c r="E37" s="47" t="s">
        <v>32</v>
      </c>
      <c r="F37" s="63">
        <v>10</v>
      </c>
      <c r="G37" s="58" t="s">
        <v>109</v>
      </c>
      <c r="H37" s="68"/>
    </row>
    <row r="38" spans="1:8" ht="14.25">
      <c r="A38" s="63">
        <v>36</v>
      </c>
      <c r="B38" s="47" t="s">
        <v>131</v>
      </c>
      <c r="C38" s="63" t="s">
        <v>55</v>
      </c>
      <c r="D38" s="63" t="s">
        <v>132</v>
      </c>
      <c r="E38" s="47" t="s">
        <v>19</v>
      </c>
      <c r="F38" s="63">
        <v>30</v>
      </c>
      <c r="G38" s="58" t="s">
        <v>109</v>
      </c>
      <c r="H38" s="68"/>
    </row>
    <row r="39" spans="1:8" ht="14.25">
      <c r="A39" s="63">
        <v>37</v>
      </c>
      <c r="B39" s="47" t="s">
        <v>133</v>
      </c>
      <c r="C39" s="63" t="s">
        <v>55</v>
      </c>
      <c r="D39" s="63" t="s">
        <v>132</v>
      </c>
      <c r="E39" s="47" t="s">
        <v>19</v>
      </c>
      <c r="F39" s="63">
        <v>50</v>
      </c>
      <c r="G39" s="58" t="s">
        <v>109</v>
      </c>
      <c r="H39" s="68"/>
    </row>
    <row r="40" spans="1:8" ht="14.25">
      <c r="A40" s="63">
        <v>38</v>
      </c>
      <c r="B40" s="47" t="s">
        <v>134</v>
      </c>
      <c r="C40" s="63" t="s">
        <v>55</v>
      </c>
      <c r="D40" s="63" t="s">
        <v>74</v>
      </c>
      <c r="E40" s="47" t="s">
        <v>19</v>
      </c>
      <c r="F40" s="63">
        <v>2</v>
      </c>
      <c r="G40" s="58" t="s">
        <v>109</v>
      </c>
      <c r="H40" s="68"/>
    </row>
    <row r="41" spans="1:8" ht="14.25">
      <c r="A41" s="63">
        <v>39</v>
      </c>
      <c r="B41" s="47" t="s">
        <v>135</v>
      </c>
      <c r="C41" s="63" t="s">
        <v>55</v>
      </c>
      <c r="D41" s="63" t="s">
        <v>136</v>
      </c>
      <c r="E41" s="47" t="s">
        <v>19</v>
      </c>
      <c r="F41" s="63">
        <v>4</v>
      </c>
      <c r="G41" s="58" t="s">
        <v>109</v>
      </c>
      <c r="H41" s="68"/>
    </row>
    <row r="42" spans="1:8" ht="14.25">
      <c r="A42" s="63">
        <v>40</v>
      </c>
      <c r="B42" s="47" t="s">
        <v>137</v>
      </c>
      <c r="C42" s="63" t="s">
        <v>55</v>
      </c>
      <c r="D42" s="63" t="s">
        <v>138</v>
      </c>
      <c r="E42" s="47" t="s">
        <v>19</v>
      </c>
      <c r="F42" s="63">
        <v>100</v>
      </c>
      <c r="G42" s="58" t="s">
        <v>109</v>
      </c>
      <c r="H42" s="68"/>
    </row>
    <row r="43" spans="1:8" ht="14.25">
      <c r="A43" s="63">
        <v>41</v>
      </c>
      <c r="B43" s="47" t="s">
        <v>139</v>
      </c>
      <c r="C43" s="68" t="s">
        <v>55</v>
      </c>
      <c r="D43" s="80" t="s">
        <v>140</v>
      </c>
      <c r="E43" s="58" t="s">
        <v>19</v>
      </c>
      <c r="F43" s="58">
        <v>29</v>
      </c>
      <c r="G43" s="74" t="s">
        <v>141</v>
      </c>
      <c r="H43" s="68"/>
    </row>
    <row r="44" spans="1:8" ht="14.25">
      <c r="A44" s="63">
        <v>42</v>
      </c>
      <c r="B44" s="47" t="s">
        <v>142</v>
      </c>
      <c r="C44" s="68" t="s">
        <v>55</v>
      </c>
      <c r="D44" s="58" t="s">
        <v>39</v>
      </c>
      <c r="E44" s="58" t="s">
        <v>19</v>
      </c>
      <c r="F44" s="58">
        <v>4</v>
      </c>
      <c r="G44" s="74" t="s">
        <v>143</v>
      </c>
      <c r="H44" s="68"/>
    </row>
    <row r="45" spans="1:8" ht="14.25">
      <c r="A45" s="63">
        <v>43</v>
      </c>
      <c r="B45" s="47" t="s">
        <v>144</v>
      </c>
      <c r="C45" s="68" t="s">
        <v>55</v>
      </c>
      <c r="D45" s="58" t="s">
        <v>39</v>
      </c>
      <c r="E45" s="58" t="s">
        <v>19</v>
      </c>
      <c r="F45" s="58">
        <v>5</v>
      </c>
      <c r="G45" s="74" t="s">
        <v>143</v>
      </c>
      <c r="H45" s="68"/>
    </row>
    <row r="46" spans="1:8" ht="14.25">
      <c r="A46" s="63">
        <v>44</v>
      </c>
      <c r="B46" s="47" t="s">
        <v>145</v>
      </c>
      <c r="C46" s="68" t="s">
        <v>55</v>
      </c>
      <c r="D46" s="58" t="s">
        <v>39</v>
      </c>
      <c r="E46" s="58" t="s">
        <v>19</v>
      </c>
      <c r="F46" s="58">
        <v>5</v>
      </c>
      <c r="G46" s="74" t="s">
        <v>143</v>
      </c>
      <c r="H46" s="68"/>
    </row>
    <row r="47" spans="1:8" ht="14.25">
      <c r="A47" s="63">
        <v>45</v>
      </c>
      <c r="B47" s="47" t="s">
        <v>146</v>
      </c>
      <c r="C47" s="68" t="s">
        <v>55</v>
      </c>
      <c r="D47" s="58" t="s">
        <v>39</v>
      </c>
      <c r="E47" s="58" t="s">
        <v>19</v>
      </c>
      <c r="F47" s="58">
        <v>5</v>
      </c>
      <c r="G47" s="74" t="s">
        <v>143</v>
      </c>
      <c r="H47" s="68"/>
    </row>
    <row r="48" spans="1:8" ht="14.25">
      <c r="A48" s="63">
        <v>46</v>
      </c>
      <c r="B48" s="47" t="s">
        <v>147</v>
      </c>
      <c r="C48" s="68" t="s">
        <v>55</v>
      </c>
      <c r="D48" s="58" t="s">
        <v>39</v>
      </c>
      <c r="E48" s="58" t="s">
        <v>19</v>
      </c>
      <c r="F48" s="58">
        <v>4</v>
      </c>
      <c r="G48" s="74" t="s">
        <v>143</v>
      </c>
      <c r="H48" s="68"/>
    </row>
    <row r="49" spans="1:8" ht="14.25">
      <c r="A49" s="63">
        <v>47</v>
      </c>
      <c r="B49" s="47" t="s">
        <v>148</v>
      </c>
      <c r="C49" s="68" t="s">
        <v>55</v>
      </c>
      <c r="D49" s="58" t="s">
        <v>39</v>
      </c>
      <c r="E49" s="58" t="s">
        <v>19</v>
      </c>
      <c r="F49" s="58">
        <v>6</v>
      </c>
      <c r="G49" s="74" t="s">
        <v>143</v>
      </c>
      <c r="H49" s="68"/>
    </row>
    <row r="50" spans="1:8" ht="14.25">
      <c r="A50" s="63">
        <v>48</v>
      </c>
      <c r="B50" s="58" t="s">
        <v>149</v>
      </c>
      <c r="C50" s="68" t="s">
        <v>55</v>
      </c>
      <c r="D50" s="58" t="s">
        <v>39</v>
      </c>
      <c r="E50" s="58" t="s">
        <v>19</v>
      </c>
      <c r="F50" s="58">
        <v>2</v>
      </c>
      <c r="G50" s="74" t="s">
        <v>143</v>
      </c>
      <c r="H50" s="68"/>
    </row>
    <row r="51" spans="1:8" ht="14.25">
      <c r="A51" s="63">
        <v>49</v>
      </c>
      <c r="B51" s="58" t="s">
        <v>150</v>
      </c>
      <c r="C51" s="68" t="s">
        <v>55</v>
      </c>
      <c r="D51" s="58" t="s">
        <v>151</v>
      </c>
      <c r="E51" s="58" t="s">
        <v>34</v>
      </c>
      <c r="F51" s="58">
        <v>4570</v>
      </c>
      <c r="G51" s="74" t="s">
        <v>152</v>
      </c>
      <c r="H51" s="68"/>
    </row>
    <row r="52" spans="1:8" ht="14.25">
      <c r="A52" s="63">
        <v>50</v>
      </c>
      <c r="B52" s="58" t="s">
        <v>153</v>
      </c>
      <c r="C52" s="68" t="s">
        <v>55</v>
      </c>
      <c r="D52" s="58" t="s">
        <v>154</v>
      </c>
      <c r="E52" s="58" t="s">
        <v>34</v>
      </c>
      <c r="F52" s="58">
        <v>100</v>
      </c>
      <c r="G52" s="74" t="s">
        <v>143</v>
      </c>
      <c r="H52" s="68"/>
    </row>
    <row r="53" spans="1:8" ht="14.25">
      <c r="A53" s="63">
        <v>51</v>
      </c>
      <c r="B53" s="58" t="s">
        <v>155</v>
      </c>
      <c r="C53" s="68" t="s">
        <v>55</v>
      </c>
      <c r="D53" s="58" t="s">
        <v>156</v>
      </c>
      <c r="E53" s="58" t="s">
        <v>19</v>
      </c>
      <c r="F53" s="81">
        <v>1</v>
      </c>
      <c r="G53" s="74" t="s">
        <v>143</v>
      </c>
      <c r="H53" s="68"/>
    </row>
    <row r="54" spans="1:8" ht="14.25">
      <c r="A54" s="63">
        <v>52</v>
      </c>
      <c r="B54" s="58" t="s">
        <v>157</v>
      </c>
      <c r="C54" s="68" t="s">
        <v>55</v>
      </c>
      <c r="D54" s="58" t="s">
        <v>158</v>
      </c>
      <c r="E54" s="58" t="s">
        <v>19</v>
      </c>
      <c r="F54" s="81">
        <v>3</v>
      </c>
      <c r="G54" s="74" t="s">
        <v>143</v>
      </c>
      <c r="H54" s="68"/>
    </row>
    <row r="55" spans="1:8" ht="14.25">
      <c r="A55" s="63">
        <v>53</v>
      </c>
      <c r="B55" s="58" t="s">
        <v>159</v>
      </c>
      <c r="C55" s="68" t="s">
        <v>55</v>
      </c>
      <c r="D55" s="58" t="s">
        <v>160</v>
      </c>
      <c r="E55" s="58" t="s">
        <v>19</v>
      </c>
      <c r="F55" s="81">
        <v>1</v>
      </c>
      <c r="G55" s="74" t="s">
        <v>143</v>
      </c>
      <c r="H55" s="68"/>
    </row>
    <row r="56" spans="1:8" ht="14.25">
      <c r="A56" s="63">
        <v>54</v>
      </c>
      <c r="B56" s="58" t="s">
        <v>161</v>
      </c>
      <c r="C56" s="68" t="s">
        <v>55</v>
      </c>
      <c r="D56" s="58" t="s">
        <v>162</v>
      </c>
      <c r="E56" s="58" t="s">
        <v>19</v>
      </c>
      <c r="F56" s="58">
        <v>10</v>
      </c>
      <c r="G56" s="74" t="s">
        <v>143</v>
      </c>
      <c r="H56" s="68"/>
    </row>
    <row r="57" spans="1:8" ht="14.25">
      <c r="A57" s="63">
        <v>55</v>
      </c>
      <c r="B57" s="58" t="s">
        <v>163</v>
      </c>
      <c r="C57" s="68" t="s">
        <v>55</v>
      </c>
      <c r="D57" s="76" t="s">
        <v>164</v>
      </c>
      <c r="E57" s="68" t="s">
        <v>19</v>
      </c>
      <c r="F57" s="58">
        <v>1</v>
      </c>
      <c r="G57" s="74" t="s">
        <v>143</v>
      </c>
      <c r="H57" s="68"/>
    </row>
    <row r="58" spans="1:8" ht="14.25">
      <c r="A58" s="63">
        <v>56</v>
      </c>
      <c r="B58" s="58" t="s">
        <v>165</v>
      </c>
      <c r="C58" s="68" t="s">
        <v>55</v>
      </c>
      <c r="D58" s="76" t="s">
        <v>166</v>
      </c>
      <c r="E58" s="68" t="s">
        <v>22</v>
      </c>
      <c r="F58" s="58">
        <v>80</v>
      </c>
      <c r="G58" s="74" t="s">
        <v>143</v>
      </c>
      <c r="H58" s="68"/>
    </row>
    <row r="59" spans="1:8" ht="14.25">
      <c r="A59" s="63">
        <v>57</v>
      </c>
      <c r="B59" s="58" t="s">
        <v>167</v>
      </c>
      <c r="C59" s="68" t="s">
        <v>55</v>
      </c>
      <c r="D59" s="76" t="s">
        <v>168</v>
      </c>
      <c r="E59" s="68" t="s">
        <v>22</v>
      </c>
      <c r="F59" s="58">
        <v>55</v>
      </c>
      <c r="G59" s="74" t="s">
        <v>143</v>
      </c>
      <c r="H59" s="68"/>
    </row>
    <row r="60" spans="1:8" ht="14.25">
      <c r="A60" s="63">
        <v>58</v>
      </c>
      <c r="B60" s="58" t="s">
        <v>169</v>
      </c>
      <c r="C60" s="68" t="s">
        <v>55</v>
      </c>
      <c r="D60" s="58" t="s">
        <v>170</v>
      </c>
      <c r="E60" s="68" t="s">
        <v>22</v>
      </c>
      <c r="F60" s="58">
        <v>20</v>
      </c>
      <c r="G60" s="74" t="s">
        <v>143</v>
      </c>
      <c r="H60" s="68"/>
    </row>
    <row r="61" spans="1:8" ht="14.25">
      <c r="A61" s="63">
        <v>59</v>
      </c>
      <c r="B61" s="58" t="s">
        <v>171</v>
      </c>
      <c r="C61" s="68" t="s">
        <v>55</v>
      </c>
      <c r="D61" s="93" t="s">
        <v>172</v>
      </c>
      <c r="E61" s="58" t="s">
        <v>8</v>
      </c>
      <c r="F61" s="58">
        <v>20</v>
      </c>
      <c r="G61" s="74" t="s">
        <v>143</v>
      </c>
      <c r="H61" s="68"/>
    </row>
    <row r="62" spans="1:8" ht="18.75">
      <c r="A62" s="63">
        <v>60</v>
      </c>
      <c r="B62" s="74" t="s">
        <v>173</v>
      </c>
      <c r="C62" s="74" t="s">
        <v>55</v>
      </c>
      <c r="D62" s="74" t="s">
        <v>174</v>
      </c>
      <c r="E62" s="68" t="s">
        <v>22</v>
      </c>
      <c r="F62" s="74">
        <v>3</v>
      </c>
      <c r="G62" s="74" t="s">
        <v>143</v>
      </c>
      <c r="H62" s="78"/>
    </row>
    <row r="63" spans="1:8" ht="18.75">
      <c r="A63" s="63">
        <v>61</v>
      </c>
      <c r="B63" s="74" t="s">
        <v>175</v>
      </c>
      <c r="C63" s="74" t="s">
        <v>55</v>
      </c>
      <c r="D63" s="74" t="s">
        <v>174</v>
      </c>
      <c r="E63" s="68" t="s">
        <v>22</v>
      </c>
      <c r="F63" s="74">
        <v>4</v>
      </c>
      <c r="G63" s="74" t="s">
        <v>143</v>
      </c>
      <c r="H63" s="78"/>
    </row>
    <row r="64" spans="1:8" ht="14.25">
      <c r="A64" s="63">
        <v>62</v>
      </c>
      <c r="B64" s="58" t="s">
        <v>176</v>
      </c>
      <c r="C64" s="68" t="s">
        <v>55</v>
      </c>
      <c r="D64" s="93" t="s">
        <v>172</v>
      </c>
      <c r="E64" s="68" t="s">
        <v>8</v>
      </c>
      <c r="F64" s="58">
        <v>16</v>
      </c>
      <c r="G64" s="74" t="s">
        <v>143</v>
      </c>
      <c r="H64" s="68"/>
    </row>
    <row r="65" spans="1:8" ht="14.25">
      <c r="A65" s="63">
        <v>63</v>
      </c>
      <c r="B65" s="58" t="s">
        <v>177</v>
      </c>
      <c r="C65" s="68" t="s">
        <v>55</v>
      </c>
      <c r="D65" s="76" t="s">
        <v>178</v>
      </c>
      <c r="E65" s="58" t="s">
        <v>32</v>
      </c>
      <c r="F65" s="58">
        <v>6</v>
      </c>
      <c r="G65" s="74" t="s">
        <v>143</v>
      </c>
      <c r="H65" s="68"/>
    </row>
    <row r="66" spans="1:8" ht="14.25">
      <c r="A66" s="63">
        <v>64</v>
      </c>
      <c r="B66" s="58" t="s">
        <v>179</v>
      </c>
      <c r="C66" s="68" t="s">
        <v>55</v>
      </c>
      <c r="D66" s="93" t="s">
        <v>180</v>
      </c>
      <c r="E66" s="68" t="s">
        <v>19</v>
      </c>
      <c r="F66" s="58">
        <v>60</v>
      </c>
      <c r="G66" s="74" t="s">
        <v>143</v>
      </c>
      <c r="H66" s="68"/>
    </row>
    <row r="67" spans="1:8" ht="15.75">
      <c r="A67" s="63">
        <v>65</v>
      </c>
      <c r="B67" s="58" t="s">
        <v>181</v>
      </c>
      <c r="C67" s="58" t="s">
        <v>55</v>
      </c>
      <c r="D67" s="94" t="s">
        <v>182</v>
      </c>
      <c r="E67" s="58" t="s">
        <v>19</v>
      </c>
      <c r="F67" s="94">
        <v>40</v>
      </c>
      <c r="G67" s="95" t="s">
        <v>183</v>
      </c>
      <c r="H67" s="67"/>
    </row>
    <row r="68" spans="1:8" ht="15.75">
      <c r="A68" s="63">
        <v>66</v>
      </c>
      <c r="B68" s="58" t="s">
        <v>58</v>
      </c>
      <c r="C68" s="58" t="s">
        <v>55</v>
      </c>
      <c r="D68" s="96" t="s">
        <v>184</v>
      </c>
      <c r="E68" s="58" t="s">
        <v>19</v>
      </c>
      <c r="F68" s="94">
        <v>615</v>
      </c>
      <c r="G68" s="95" t="s">
        <v>185</v>
      </c>
      <c r="H68" s="67"/>
    </row>
    <row r="69" spans="1:8" ht="15.75">
      <c r="A69" s="63">
        <v>67</v>
      </c>
      <c r="B69" s="58" t="s">
        <v>186</v>
      </c>
      <c r="C69" s="58" t="s">
        <v>55</v>
      </c>
      <c r="D69" s="97" t="s">
        <v>187</v>
      </c>
      <c r="E69" s="58" t="s">
        <v>19</v>
      </c>
      <c r="F69" s="94">
        <v>30</v>
      </c>
      <c r="G69" s="95" t="s">
        <v>183</v>
      </c>
      <c r="H69" s="67"/>
    </row>
    <row r="70" spans="1:8" ht="15.75">
      <c r="A70" s="63">
        <v>68</v>
      </c>
      <c r="B70" s="90" t="s">
        <v>188</v>
      </c>
      <c r="C70" s="58" t="s">
        <v>55</v>
      </c>
      <c r="D70" s="94" t="s">
        <v>158</v>
      </c>
      <c r="E70" s="58" t="s">
        <v>19</v>
      </c>
      <c r="F70" s="94">
        <v>400</v>
      </c>
      <c r="G70" s="95" t="s">
        <v>183</v>
      </c>
      <c r="H70" s="67"/>
    </row>
    <row r="71" spans="1:8" ht="15.75">
      <c r="A71" s="63">
        <v>69</v>
      </c>
      <c r="B71" s="58" t="s">
        <v>60</v>
      </c>
      <c r="C71" s="58" t="s">
        <v>55</v>
      </c>
      <c r="D71" s="94" t="s">
        <v>189</v>
      </c>
      <c r="E71" s="58" t="s">
        <v>19</v>
      </c>
      <c r="F71" s="98">
        <v>5</v>
      </c>
      <c r="G71" s="95" t="s">
        <v>183</v>
      </c>
      <c r="H71" s="67"/>
    </row>
    <row r="72" spans="1:8" ht="15.75">
      <c r="A72" s="63">
        <v>70</v>
      </c>
      <c r="B72" s="58" t="s">
        <v>60</v>
      </c>
      <c r="C72" s="58" t="s">
        <v>55</v>
      </c>
      <c r="D72" s="94" t="s">
        <v>190</v>
      </c>
      <c r="E72" s="58" t="s">
        <v>19</v>
      </c>
      <c r="F72" s="98">
        <v>30</v>
      </c>
      <c r="G72" s="95" t="s">
        <v>191</v>
      </c>
      <c r="H72" s="67"/>
    </row>
    <row r="73" spans="1:8" ht="28.5">
      <c r="A73" s="63">
        <v>71</v>
      </c>
      <c r="B73" s="58" t="s">
        <v>60</v>
      </c>
      <c r="C73" s="58" t="s">
        <v>55</v>
      </c>
      <c r="D73" s="94" t="s">
        <v>192</v>
      </c>
      <c r="E73" s="58" t="s">
        <v>19</v>
      </c>
      <c r="F73" s="94">
        <v>1222</v>
      </c>
      <c r="G73" s="95" t="s">
        <v>193</v>
      </c>
      <c r="H73" s="67"/>
    </row>
    <row r="74" spans="1:8" ht="15.75">
      <c r="A74" s="63">
        <v>72</v>
      </c>
      <c r="B74" s="58" t="s">
        <v>194</v>
      </c>
      <c r="C74" s="58" t="s">
        <v>55</v>
      </c>
      <c r="D74" s="94" t="s">
        <v>195</v>
      </c>
      <c r="E74" s="58" t="s">
        <v>19</v>
      </c>
      <c r="F74" s="98">
        <v>200</v>
      </c>
      <c r="G74" s="95" t="s">
        <v>183</v>
      </c>
      <c r="H74" s="67"/>
    </row>
    <row r="75" spans="1:8" ht="15.75">
      <c r="A75" s="63">
        <v>73</v>
      </c>
      <c r="B75" s="58" t="s">
        <v>196</v>
      </c>
      <c r="C75" s="58" t="s">
        <v>55</v>
      </c>
      <c r="D75" s="94" t="s">
        <v>158</v>
      </c>
      <c r="E75" s="58" t="s">
        <v>19</v>
      </c>
      <c r="F75" s="98">
        <v>100</v>
      </c>
      <c r="G75" s="95" t="s">
        <v>183</v>
      </c>
      <c r="H75" s="67"/>
    </row>
    <row r="76" spans="1:8" ht="15.75">
      <c r="A76" s="63">
        <v>74</v>
      </c>
      <c r="B76" s="58" t="s">
        <v>197</v>
      </c>
      <c r="C76" s="58" t="s">
        <v>55</v>
      </c>
      <c r="D76" s="58" t="s">
        <v>198</v>
      </c>
      <c r="E76" s="99" t="s">
        <v>19</v>
      </c>
      <c r="F76" s="98">
        <v>16</v>
      </c>
      <c r="G76" s="95" t="s">
        <v>183</v>
      </c>
      <c r="H76" s="67"/>
    </row>
    <row r="77" spans="1:8" ht="15.75">
      <c r="A77" s="63">
        <v>75</v>
      </c>
      <c r="B77" s="58" t="s">
        <v>199</v>
      </c>
      <c r="C77" s="58" t="s">
        <v>55</v>
      </c>
      <c r="D77" s="94" t="s">
        <v>158</v>
      </c>
      <c r="E77" s="58" t="s">
        <v>19</v>
      </c>
      <c r="F77" s="94">
        <v>120</v>
      </c>
      <c r="G77" s="95" t="s">
        <v>183</v>
      </c>
      <c r="H77" s="67"/>
    </row>
    <row r="78" spans="1:8" ht="28.5">
      <c r="A78" s="63">
        <v>76</v>
      </c>
      <c r="B78" s="47" t="s">
        <v>200</v>
      </c>
      <c r="C78" s="100" t="s">
        <v>55</v>
      </c>
      <c r="D78" s="47" t="s">
        <v>201</v>
      </c>
      <c r="E78" s="47" t="s">
        <v>19</v>
      </c>
      <c r="F78" s="101">
        <v>1</v>
      </c>
      <c r="G78" s="58" t="s">
        <v>14</v>
      </c>
      <c r="H78" s="80"/>
    </row>
    <row r="79" spans="1:8" ht="14.25">
      <c r="A79" s="63">
        <v>77</v>
      </c>
      <c r="B79" s="49" t="s">
        <v>202</v>
      </c>
      <c r="C79" s="68" t="s">
        <v>55</v>
      </c>
      <c r="D79" s="58" t="s">
        <v>33</v>
      </c>
      <c r="E79" s="49" t="s">
        <v>19</v>
      </c>
      <c r="F79" s="68">
        <v>2</v>
      </c>
      <c r="G79" s="68" t="s">
        <v>13</v>
      </c>
      <c r="H79" s="80"/>
    </row>
    <row r="80" spans="1:8" ht="14.25">
      <c r="A80" s="63">
        <v>78</v>
      </c>
      <c r="B80" s="49" t="s">
        <v>203</v>
      </c>
      <c r="C80" s="68" t="s">
        <v>55</v>
      </c>
      <c r="D80" s="58" t="s">
        <v>33</v>
      </c>
      <c r="E80" s="49" t="s">
        <v>19</v>
      </c>
      <c r="F80" s="68">
        <v>10</v>
      </c>
      <c r="G80" s="68" t="s">
        <v>13</v>
      </c>
      <c r="H80" s="80"/>
    </row>
    <row r="81" spans="1:8" ht="14.25">
      <c r="A81" s="63">
        <v>79</v>
      </c>
      <c r="B81" s="58" t="s">
        <v>204</v>
      </c>
      <c r="C81" s="58" t="s">
        <v>55</v>
      </c>
      <c r="D81" s="58" t="s">
        <v>205</v>
      </c>
      <c r="E81" s="58" t="s">
        <v>19</v>
      </c>
      <c r="F81" s="58">
        <v>1</v>
      </c>
      <c r="G81" s="58" t="s">
        <v>14</v>
      </c>
      <c r="H81" s="80"/>
    </row>
    <row r="82" spans="1:8" ht="14.25">
      <c r="A82" s="63">
        <v>80</v>
      </c>
      <c r="B82" s="102" t="s">
        <v>206</v>
      </c>
      <c r="C82" s="65" t="s">
        <v>55</v>
      </c>
      <c r="D82" s="80" t="s">
        <v>207</v>
      </c>
      <c r="E82" s="80" t="s">
        <v>19</v>
      </c>
      <c r="F82" s="80">
        <v>1</v>
      </c>
      <c r="G82" s="68" t="s">
        <v>16</v>
      </c>
      <c r="H82" s="80"/>
    </row>
    <row r="83" spans="1:8" ht="14.25">
      <c r="A83" s="63">
        <v>81</v>
      </c>
      <c r="B83" s="49" t="s">
        <v>208</v>
      </c>
      <c r="C83" s="68" t="s">
        <v>55</v>
      </c>
      <c r="D83" s="58" t="s">
        <v>158</v>
      </c>
      <c r="E83" s="49" t="s">
        <v>19</v>
      </c>
      <c r="F83" s="68">
        <v>2</v>
      </c>
      <c r="G83" s="68" t="s">
        <v>13</v>
      </c>
      <c r="H83" s="80"/>
    </row>
    <row r="84" spans="1:8" ht="14.25">
      <c r="A84" s="63">
        <v>82</v>
      </c>
      <c r="B84" s="80" t="s">
        <v>209</v>
      </c>
      <c r="C84" s="65" t="s">
        <v>55</v>
      </c>
      <c r="D84" s="80" t="s">
        <v>33</v>
      </c>
      <c r="E84" s="80" t="s">
        <v>19</v>
      </c>
      <c r="F84" s="80">
        <v>8</v>
      </c>
      <c r="G84" s="68" t="s">
        <v>16</v>
      </c>
      <c r="H84" s="80"/>
    </row>
    <row r="85" spans="1:8" ht="14.25">
      <c r="A85" s="63">
        <v>83</v>
      </c>
      <c r="B85" s="47" t="s">
        <v>210</v>
      </c>
      <c r="C85" s="80" t="s">
        <v>55</v>
      </c>
      <c r="D85" s="47" t="s">
        <v>211</v>
      </c>
      <c r="E85" s="47" t="s">
        <v>19</v>
      </c>
      <c r="F85" s="103">
        <v>1</v>
      </c>
      <c r="G85" s="58" t="s">
        <v>14</v>
      </c>
      <c r="H85" s="80"/>
    </row>
    <row r="86" spans="1:8" ht="14.25">
      <c r="A86" s="63">
        <v>84</v>
      </c>
      <c r="B86" s="49" t="s">
        <v>212</v>
      </c>
      <c r="C86" s="68" t="s">
        <v>55</v>
      </c>
      <c r="D86" s="58" t="s">
        <v>213</v>
      </c>
      <c r="E86" s="49" t="s">
        <v>19</v>
      </c>
      <c r="F86" s="68">
        <v>2</v>
      </c>
      <c r="G86" s="68" t="s">
        <v>13</v>
      </c>
      <c r="H86" s="80"/>
    </row>
    <row r="87" spans="1:8" ht="14.25">
      <c r="A87" s="63">
        <v>85</v>
      </c>
      <c r="B87" s="104" t="s">
        <v>214</v>
      </c>
      <c r="C87" s="100" t="s">
        <v>55</v>
      </c>
      <c r="D87" s="58" t="s">
        <v>215</v>
      </c>
      <c r="E87" s="58" t="s">
        <v>19</v>
      </c>
      <c r="F87" s="58">
        <v>5</v>
      </c>
      <c r="G87" s="58" t="s">
        <v>14</v>
      </c>
      <c r="H87" s="80"/>
    </row>
    <row r="88" spans="1:8" ht="14.25">
      <c r="A88" s="63">
        <v>86</v>
      </c>
      <c r="B88" s="80" t="s">
        <v>216</v>
      </c>
      <c r="C88" s="80" t="s">
        <v>55</v>
      </c>
      <c r="D88" s="80" t="s">
        <v>39</v>
      </c>
      <c r="E88" s="80" t="s">
        <v>19</v>
      </c>
      <c r="F88" s="80">
        <v>5</v>
      </c>
      <c r="G88" s="80" t="s">
        <v>17</v>
      </c>
      <c r="H88" s="80"/>
    </row>
    <row r="89" spans="1:8" ht="14.25">
      <c r="A89" s="63">
        <v>87</v>
      </c>
      <c r="B89" s="49" t="s">
        <v>217</v>
      </c>
      <c r="C89" s="68" t="s">
        <v>55</v>
      </c>
      <c r="D89" s="58" t="s">
        <v>218</v>
      </c>
      <c r="E89" s="49" t="s">
        <v>32</v>
      </c>
      <c r="F89" s="68">
        <v>4</v>
      </c>
      <c r="G89" s="68" t="s">
        <v>13</v>
      </c>
      <c r="H89" s="80"/>
    </row>
    <row r="90" spans="1:8" ht="14.25">
      <c r="A90" s="63">
        <v>88</v>
      </c>
      <c r="B90" s="49" t="s">
        <v>219</v>
      </c>
      <c r="C90" s="68" t="s">
        <v>55</v>
      </c>
      <c r="D90" s="58" t="s">
        <v>33</v>
      </c>
      <c r="E90" s="49" t="s">
        <v>19</v>
      </c>
      <c r="F90" s="68">
        <v>4</v>
      </c>
      <c r="G90" s="68" t="s">
        <v>13</v>
      </c>
      <c r="H90" s="80"/>
    </row>
    <row r="91" spans="1:8" ht="14.25">
      <c r="A91" s="63">
        <v>89</v>
      </c>
      <c r="B91" s="49" t="s">
        <v>220</v>
      </c>
      <c r="C91" s="68" t="s">
        <v>55</v>
      </c>
      <c r="D91" s="58" t="s">
        <v>221</v>
      </c>
      <c r="E91" s="49" t="s">
        <v>19</v>
      </c>
      <c r="F91" s="68">
        <v>3</v>
      </c>
      <c r="G91" s="68" t="s">
        <v>13</v>
      </c>
      <c r="H91" s="80"/>
    </row>
    <row r="92" spans="1:8" ht="14.25">
      <c r="A92" s="63">
        <v>90</v>
      </c>
      <c r="B92" s="58" t="s">
        <v>222</v>
      </c>
      <c r="C92" s="58" t="s">
        <v>55</v>
      </c>
      <c r="D92" s="58" t="s">
        <v>158</v>
      </c>
      <c r="E92" s="58" t="s">
        <v>19</v>
      </c>
      <c r="F92" s="81">
        <v>7</v>
      </c>
      <c r="G92" s="80" t="s">
        <v>17</v>
      </c>
      <c r="H92" s="80"/>
    </row>
    <row r="93" spans="1:8" ht="14.25">
      <c r="A93" s="63">
        <v>91</v>
      </c>
      <c r="B93" s="49" t="s">
        <v>223</v>
      </c>
      <c r="C93" s="68" t="s">
        <v>55</v>
      </c>
      <c r="D93" s="58" t="s">
        <v>224</v>
      </c>
      <c r="E93" s="49" t="s">
        <v>32</v>
      </c>
      <c r="F93" s="68">
        <v>1</v>
      </c>
      <c r="G93" s="68" t="s">
        <v>13</v>
      </c>
      <c r="H93" s="80"/>
    </row>
    <row r="94" spans="1:8" ht="14.25">
      <c r="A94" s="63">
        <v>92</v>
      </c>
      <c r="B94" s="49" t="s">
        <v>225</v>
      </c>
      <c r="C94" s="80" t="s">
        <v>55</v>
      </c>
      <c r="D94" s="49" t="s">
        <v>226</v>
      </c>
      <c r="E94" s="105" t="s">
        <v>19</v>
      </c>
      <c r="F94" s="105">
        <v>5</v>
      </c>
      <c r="G94" s="68" t="s">
        <v>227</v>
      </c>
      <c r="H94" s="80"/>
    </row>
    <row r="95" spans="1:8" ht="14.25">
      <c r="A95" s="63">
        <v>93</v>
      </c>
      <c r="B95" s="68" t="s">
        <v>228</v>
      </c>
      <c r="C95" s="68" t="s">
        <v>55</v>
      </c>
      <c r="D95" s="58" t="s">
        <v>229</v>
      </c>
      <c r="E95" s="49" t="s">
        <v>19</v>
      </c>
      <c r="F95" s="68">
        <v>4</v>
      </c>
      <c r="G95" s="68" t="s">
        <v>13</v>
      </c>
      <c r="H95" s="80"/>
    </row>
    <row r="96" spans="1:8" ht="14.25">
      <c r="A96" s="63">
        <v>94</v>
      </c>
      <c r="B96" s="49" t="s">
        <v>230</v>
      </c>
      <c r="C96" s="68" t="s">
        <v>55</v>
      </c>
      <c r="D96" s="58" t="s">
        <v>33</v>
      </c>
      <c r="E96" s="49" t="s">
        <v>19</v>
      </c>
      <c r="F96" s="68">
        <v>2</v>
      </c>
      <c r="G96" s="68" t="s">
        <v>231</v>
      </c>
      <c r="H96" s="80"/>
    </row>
    <row r="97" spans="1:8" ht="14.25">
      <c r="A97" s="63">
        <v>95</v>
      </c>
      <c r="B97" s="58" t="s">
        <v>232</v>
      </c>
      <c r="C97" s="58" t="s">
        <v>55</v>
      </c>
      <c r="D97" s="58" t="s">
        <v>233</v>
      </c>
      <c r="E97" s="58" t="s">
        <v>19</v>
      </c>
      <c r="F97" s="58">
        <v>110</v>
      </c>
      <c r="G97" s="58" t="s">
        <v>234</v>
      </c>
      <c r="H97" s="80"/>
    </row>
    <row r="98" spans="1:8" ht="14.25">
      <c r="A98" s="63">
        <v>96</v>
      </c>
      <c r="B98" s="80" t="s">
        <v>235</v>
      </c>
      <c r="C98" s="80" t="s">
        <v>55</v>
      </c>
      <c r="D98" s="80" t="s">
        <v>236</v>
      </c>
      <c r="E98" s="80" t="s">
        <v>22</v>
      </c>
      <c r="F98" s="80">
        <v>20</v>
      </c>
      <c r="G98" s="80" t="s">
        <v>17</v>
      </c>
      <c r="H98" s="80"/>
    </row>
    <row r="99" spans="1:8" ht="28.5">
      <c r="A99" s="63">
        <v>97</v>
      </c>
      <c r="B99" s="106" t="s">
        <v>237</v>
      </c>
      <c r="C99" s="100" t="s">
        <v>55</v>
      </c>
      <c r="D99" s="47" t="s">
        <v>238</v>
      </c>
      <c r="E99" s="63" t="s">
        <v>19</v>
      </c>
      <c r="F99" s="63">
        <v>2</v>
      </c>
      <c r="G99" s="58" t="s">
        <v>14</v>
      </c>
      <c r="H99" s="80"/>
    </row>
    <row r="100" spans="1:8" ht="14.25">
      <c r="A100" s="63">
        <v>98</v>
      </c>
      <c r="B100" s="80" t="s">
        <v>239</v>
      </c>
      <c r="C100" s="65" t="s">
        <v>55</v>
      </c>
      <c r="D100" s="80" t="s">
        <v>240</v>
      </c>
      <c r="E100" s="80" t="s">
        <v>19</v>
      </c>
      <c r="F100" s="80">
        <v>2</v>
      </c>
      <c r="G100" s="68" t="s">
        <v>16</v>
      </c>
      <c r="H100" s="80"/>
    </row>
    <row r="101" spans="1:8" ht="14.25">
      <c r="A101" s="63">
        <v>99</v>
      </c>
      <c r="B101" s="49" t="s">
        <v>241</v>
      </c>
      <c r="C101" s="68" t="s">
        <v>55</v>
      </c>
      <c r="D101" s="58" t="s">
        <v>242</v>
      </c>
      <c r="E101" s="49" t="s">
        <v>19</v>
      </c>
      <c r="F101" s="68">
        <v>2</v>
      </c>
      <c r="G101" s="68" t="s">
        <v>13</v>
      </c>
      <c r="H101" s="80"/>
    </row>
    <row r="102" spans="1:8" ht="14.25">
      <c r="A102" s="63">
        <v>100</v>
      </c>
      <c r="B102" s="80" t="s">
        <v>243</v>
      </c>
      <c r="C102" s="80" t="s">
        <v>55</v>
      </c>
      <c r="D102" s="80" t="s">
        <v>244</v>
      </c>
      <c r="E102" s="80" t="s">
        <v>32</v>
      </c>
      <c r="F102" s="80">
        <v>3</v>
      </c>
      <c r="G102" s="80" t="s">
        <v>16</v>
      </c>
      <c r="H102" s="80"/>
    </row>
    <row r="103" spans="1:8" ht="15.75">
      <c r="A103" s="63">
        <v>101</v>
      </c>
      <c r="B103" s="49" t="s">
        <v>245</v>
      </c>
      <c r="C103" s="68" t="s">
        <v>55</v>
      </c>
      <c r="D103" s="58" t="s">
        <v>246</v>
      </c>
      <c r="E103" s="49" t="s">
        <v>19</v>
      </c>
      <c r="F103" s="68">
        <v>4</v>
      </c>
      <c r="G103" s="68" t="s">
        <v>13</v>
      </c>
      <c r="H103" s="80"/>
    </row>
    <row r="104" spans="1:8" ht="14.25">
      <c r="A104" s="63">
        <v>102</v>
      </c>
      <c r="B104" s="49" t="s">
        <v>247</v>
      </c>
      <c r="C104" s="68" t="s">
        <v>55</v>
      </c>
      <c r="D104" s="58" t="s">
        <v>248</v>
      </c>
      <c r="E104" s="49" t="s">
        <v>121</v>
      </c>
      <c r="F104" s="68">
        <v>4</v>
      </c>
      <c r="G104" s="68" t="s">
        <v>13</v>
      </c>
      <c r="H104" s="80"/>
    </row>
    <row r="105" spans="1:8" ht="14.25">
      <c r="A105" s="63">
        <v>103</v>
      </c>
      <c r="B105" s="49" t="s">
        <v>247</v>
      </c>
      <c r="C105" s="68" t="s">
        <v>55</v>
      </c>
      <c r="D105" s="58" t="s">
        <v>249</v>
      </c>
      <c r="E105" s="49" t="s">
        <v>121</v>
      </c>
      <c r="F105" s="68">
        <v>4</v>
      </c>
      <c r="G105" s="68" t="s">
        <v>13</v>
      </c>
      <c r="H105" s="80"/>
    </row>
    <row r="106" spans="1:8" ht="14.25">
      <c r="A106" s="63">
        <v>104</v>
      </c>
      <c r="B106" s="106" t="s">
        <v>250</v>
      </c>
      <c r="C106" s="100" t="s">
        <v>55</v>
      </c>
      <c r="D106" s="47" t="s">
        <v>184</v>
      </c>
      <c r="E106" s="63" t="s">
        <v>19</v>
      </c>
      <c r="F106" s="63">
        <v>1</v>
      </c>
      <c r="G106" s="58" t="s">
        <v>14</v>
      </c>
      <c r="H106" s="80"/>
    </row>
    <row r="107" spans="1:8" ht="28.5">
      <c r="A107" s="63">
        <v>105</v>
      </c>
      <c r="B107" s="106" t="s">
        <v>251</v>
      </c>
      <c r="C107" s="100" t="s">
        <v>55</v>
      </c>
      <c r="D107" s="47" t="s">
        <v>252</v>
      </c>
      <c r="E107" s="63" t="s">
        <v>19</v>
      </c>
      <c r="F107" s="63">
        <v>2</v>
      </c>
      <c r="G107" s="58" t="s">
        <v>14</v>
      </c>
      <c r="H107" s="80"/>
    </row>
    <row r="108" spans="1:8" ht="14.25">
      <c r="A108" s="63">
        <v>106</v>
      </c>
      <c r="B108" s="80" t="s">
        <v>253</v>
      </c>
      <c r="C108" s="65" t="s">
        <v>55</v>
      </c>
      <c r="D108" s="80" t="s">
        <v>254</v>
      </c>
      <c r="E108" s="80" t="s">
        <v>32</v>
      </c>
      <c r="F108" s="80">
        <v>3</v>
      </c>
      <c r="G108" s="68" t="s">
        <v>16</v>
      </c>
      <c r="H108" s="80"/>
    </row>
    <row r="109" spans="1:8" ht="14.25">
      <c r="A109" s="63">
        <v>107</v>
      </c>
      <c r="B109" s="58" t="s">
        <v>255</v>
      </c>
      <c r="C109" s="68" t="s">
        <v>55</v>
      </c>
      <c r="D109" s="58" t="s">
        <v>256</v>
      </c>
      <c r="E109" s="58" t="s">
        <v>19</v>
      </c>
      <c r="F109" s="68">
        <v>1</v>
      </c>
      <c r="G109" s="68" t="s">
        <v>13</v>
      </c>
      <c r="H109" s="80"/>
    </row>
    <row r="110" spans="1:8" ht="14.25">
      <c r="A110" s="63">
        <v>108</v>
      </c>
      <c r="B110" s="47" t="s">
        <v>257</v>
      </c>
      <c r="C110" s="80" t="s">
        <v>55</v>
      </c>
      <c r="D110" s="47" t="s">
        <v>258</v>
      </c>
      <c r="E110" s="47" t="s">
        <v>19</v>
      </c>
      <c r="F110" s="101">
        <v>1</v>
      </c>
      <c r="G110" s="58" t="s">
        <v>14</v>
      </c>
      <c r="H110" s="80"/>
    </row>
    <row r="111" spans="1:8" ht="14.25">
      <c r="A111" s="63">
        <v>109</v>
      </c>
      <c r="B111" s="49" t="s">
        <v>259</v>
      </c>
      <c r="C111" s="68" t="s">
        <v>55</v>
      </c>
      <c r="D111" s="58" t="s">
        <v>260</v>
      </c>
      <c r="E111" s="49" t="s">
        <v>19</v>
      </c>
      <c r="F111" s="68">
        <v>3</v>
      </c>
      <c r="G111" s="68" t="s">
        <v>13</v>
      </c>
      <c r="H111" s="80"/>
    </row>
    <row r="112" spans="1:8" ht="14.25">
      <c r="A112" s="63">
        <v>110</v>
      </c>
      <c r="B112" s="49" t="s">
        <v>261</v>
      </c>
      <c r="C112" s="68" t="s">
        <v>55</v>
      </c>
      <c r="D112" s="58" t="s">
        <v>262</v>
      </c>
      <c r="E112" s="49" t="s">
        <v>22</v>
      </c>
      <c r="F112" s="68">
        <v>6</v>
      </c>
      <c r="G112" s="68" t="s">
        <v>13</v>
      </c>
      <c r="H112" s="80"/>
    </row>
    <row r="113" spans="1:8" ht="14.25">
      <c r="A113" s="63">
        <v>111</v>
      </c>
      <c r="B113" s="49" t="s">
        <v>263</v>
      </c>
      <c r="C113" s="68" t="s">
        <v>55</v>
      </c>
      <c r="D113" s="58" t="s">
        <v>264</v>
      </c>
      <c r="E113" s="49" t="s">
        <v>22</v>
      </c>
      <c r="F113" s="68">
        <v>1</v>
      </c>
      <c r="G113" s="68" t="s">
        <v>13</v>
      </c>
      <c r="H113" s="80"/>
    </row>
    <row r="114" spans="1:8" ht="14.25">
      <c r="A114" s="63">
        <v>112</v>
      </c>
      <c r="B114" s="49" t="s">
        <v>265</v>
      </c>
      <c r="C114" s="68" t="s">
        <v>55</v>
      </c>
      <c r="D114" s="58" t="s">
        <v>266</v>
      </c>
      <c r="E114" s="49" t="s">
        <v>32</v>
      </c>
      <c r="F114" s="68">
        <v>2</v>
      </c>
      <c r="G114" s="68" t="s">
        <v>13</v>
      </c>
      <c r="H114" s="80"/>
    </row>
    <row r="115" spans="1:8" ht="14.25">
      <c r="A115" s="63">
        <v>113</v>
      </c>
      <c r="B115" s="49" t="s">
        <v>267</v>
      </c>
      <c r="C115" s="68" t="s">
        <v>55</v>
      </c>
      <c r="D115" s="58" t="s">
        <v>264</v>
      </c>
      <c r="E115" s="49" t="s">
        <v>22</v>
      </c>
      <c r="F115" s="68">
        <v>1</v>
      </c>
      <c r="G115" s="68" t="s">
        <v>13</v>
      </c>
      <c r="H115" s="68"/>
    </row>
    <row r="116" spans="1:8" ht="14.25">
      <c r="A116" s="63">
        <v>114</v>
      </c>
      <c r="B116" s="49" t="s">
        <v>268</v>
      </c>
      <c r="C116" s="68" t="s">
        <v>55</v>
      </c>
      <c r="D116" s="58" t="s">
        <v>269</v>
      </c>
      <c r="E116" s="49" t="s">
        <v>22</v>
      </c>
      <c r="F116" s="68">
        <v>8</v>
      </c>
      <c r="G116" s="68" t="s">
        <v>13</v>
      </c>
      <c r="H116" s="68"/>
    </row>
    <row r="117" spans="1:8" ht="14.25">
      <c r="A117" s="63">
        <v>115</v>
      </c>
      <c r="B117" s="49" t="s">
        <v>270</v>
      </c>
      <c r="C117" s="68" t="s">
        <v>55</v>
      </c>
      <c r="D117" s="58" t="s">
        <v>271</v>
      </c>
      <c r="E117" s="49" t="s">
        <v>121</v>
      </c>
      <c r="F117" s="68">
        <v>3</v>
      </c>
      <c r="G117" s="68" t="s">
        <v>13</v>
      </c>
      <c r="H117" s="68"/>
    </row>
    <row r="118" spans="1:8" ht="14.25">
      <c r="A118" s="63">
        <v>116</v>
      </c>
      <c r="B118" s="47" t="s">
        <v>272</v>
      </c>
      <c r="C118" s="68" t="s">
        <v>55</v>
      </c>
      <c r="D118" s="47" t="s">
        <v>273</v>
      </c>
      <c r="E118" s="49" t="s">
        <v>19</v>
      </c>
      <c r="F118" s="68">
        <v>3</v>
      </c>
      <c r="G118" s="68" t="s">
        <v>13</v>
      </c>
      <c r="H118" s="68"/>
    </row>
    <row r="119" spans="1:8" ht="14.25">
      <c r="A119" s="63">
        <v>117</v>
      </c>
      <c r="B119" s="80" t="s">
        <v>274</v>
      </c>
      <c r="C119" s="68" t="s">
        <v>55</v>
      </c>
      <c r="D119" s="80" t="s">
        <v>275</v>
      </c>
      <c r="E119" s="80" t="s">
        <v>19</v>
      </c>
      <c r="F119" s="80">
        <v>2</v>
      </c>
      <c r="G119" s="68" t="s">
        <v>13</v>
      </c>
      <c r="H119" s="80"/>
    </row>
    <row r="120" spans="1:8" ht="14.25">
      <c r="A120" s="63">
        <v>118</v>
      </c>
      <c r="B120" s="49" t="s">
        <v>276</v>
      </c>
      <c r="C120" s="68" t="s">
        <v>55</v>
      </c>
      <c r="D120" s="58" t="s">
        <v>277</v>
      </c>
      <c r="E120" s="49" t="s">
        <v>22</v>
      </c>
      <c r="F120" s="68">
        <v>6</v>
      </c>
      <c r="G120" s="68" t="s">
        <v>13</v>
      </c>
      <c r="H120" s="80"/>
    </row>
    <row r="121" spans="1:8" ht="14.25">
      <c r="A121" s="63">
        <v>119</v>
      </c>
      <c r="B121" s="49" t="s">
        <v>278</v>
      </c>
      <c r="C121" s="68" t="s">
        <v>55</v>
      </c>
      <c r="D121" s="58" t="s">
        <v>279</v>
      </c>
      <c r="E121" s="49" t="s">
        <v>121</v>
      </c>
      <c r="F121" s="68">
        <v>3</v>
      </c>
      <c r="G121" s="68" t="s">
        <v>13</v>
      </c>
      <c r="H121" s="80"/>
    </row>
    <row r="122" spans="1:8" ht="14.25">
      <c r="A122" s="63">
        <v>120</v>
      </c>
      <c r="B122" s="49" t="s">
        <v>280</v>
      </c>
      <c r="C122" s="68" t="s">
        <v>55</v>
      </c>
      <c r="D122" s="58" t="s">
        <v>281</v>
      </c>
      <c r="E122" s="49" t="s">
        <v>22</v>
      </c>
      <c r="F122" s="68">
        <v>6</v>
      </c>
      <c r="G122" s="68" t="s">
        <v>13</v>
      </c>
      <c r="H122" s="68"/>
    </row>
    <row r="123" spans="1:8" ht="15.75">
      <c r="A123" s="63">
        <v>121</v>
      </c>
      <c r="B123" s="49" t="s">
        <v>282</v>
      </c>
      <c r="C123" s="68" t="s">
        <v>55</v>
      </c>
      <c r="D123" s="58" t="s">
        <v>283</v>
      </c>
      <c r="E123" s="49" t="s">
        <v>32</v>
      </c>
      <c r="F123" s="68">
        <v>3</v>
      </c>
      <c r="G123" s="68" t="s">
        <v>13</v>
      </c>
      <c r="H123" s="68"/>
    </row>
    <row r="124" spans="1:8" ht="27">
      <c r="A124" s="63">
        <v>122</v>
      </c>
      <c r="B124" s="49" t="s">
        <v>284</v>
      </c>
      <c r="C124" s="68" t="s">
        <v>55</v>
      </c>
      <c r="D124" s="58" t="s">
        <v>285</v>
      </c>
      <c r="E124" s="49" t="s">
        <v>22</v>
      </c>
      <c r="F124" s="68">
        <v>6</v>
      </c>
      <c r="G124" s="68" t="s">
        <v>13</v>
      </c>
      <c r="H124" s="68"/>
    </row>
    <row r="125" spans="1:8" ht="14.25">
      <c r="A125" s="63">
        <v>123</v>
      </c>
      <c r="B125" s="80" t="s">
        <v>286</v>
      </c>
      <c r="C125" s="80" t="s">
        <v>55</v>
      </c>
      <c r="D125" s="80" t="s">
        <v>287</v>
      </c>
      <c r="E125" s="80" t="s">
        <v>22</v>
      </c>
      <c r="F125" s="80">
        <v>4</v>
      </c>
      <c r="G125" s="80" t="s">
        <v>16</v>
      </c>
      <c r="H125" s="80"/>
    </row>
    <row r="126" spans="1:8" ht="14.25">
      <c r="A126" s="63">
        <v>124</v>
      </c>
      <c r="B126" s="49" t="s">
        <v>288</v>
      </c>
      <c r="C126" s="68" t="s">
        <v>55</v>
      </c>
      <c r="D126" s="58" t="s">
        <v>74</v>
      </c>
      <c r="E126" s="49" t="s">
        <v>19</v>
      </c>
      <c r="F126" s="68">
        <v>2</v>
      </c>
      <c r="G126" s="68" t="s">
        <v>13</v>
      </c>
      <c r="H126" s="80"/>
    </row>
    <row r="127" spans="1:8" ht="14.25">
      <c r="A127" s="63">
        <v>125</v>
      </c>
      <c r="B127" s="49" t="s">
        <v>289</v>
      </c>
      <c r="C127" s="68" t="s">
        <v>55</v>
      </c>
      <c r="D127" s="58" t="s">
        <v>74</v>
      </c>
      <c r="E127" s="49" t="s">
        <v>19</v>
      </c>
      <c r="F127" s="68">
        <v>2</v>
      </c>
      <c r="G127" s="68" t="s">
        <v>13</v>
      </c>
      <c r="H127" s="80"/>
    </row>
    <row r="128" spans="1:8" ht="14.25">
      <c r="A128" s="63">
        <v>126</v>
      </c>
      <c r="B128" s="49" t="s">
        <v>290</v>
      </c>
      <c r="C128" s="68" t="s">
        <v>55</v>
      </c>
      <c r="D128" s="58" t="s">
        <v>291</v>
      </c>
      <c r="E128" s="49" t="s">
        <v>19</v>
      </c>
      <c r="F128" s="68">
        <v>1</v>
      </c>
      <c r="G128" s="68" t="s">
        <v>13</v>
      </c>
      <c r="H128" s="80"/>
    </row>
    <row r="129" spans="1:8" ht="14.25">
      <c r="A129" s="63">
        <v>127</v>
      </c>
      <c r="B129" s="49" t="s">
        <v>292</v>
      </c>
      <c r="C129" s="68" t="s">
        <v>55</v>
      </c>
      <c r="D129" s="58" t="s">
        <v>48</v>
      </c>
      <c r="E129" s="49" t="s">
        <v>19</v>
      </c>
      <c r="F129" s="68">
        <v>2</v>
      </c>
      <c r="G129" s="68" t="s">
        <v>13</v>
      </c>
      <c r="H129" s="80"/>
    </row>
    <row r="130" spans="1:8" ht="15.75">
      <c r="A130" s="63">
        <v>128</v>
      </c>
      <c r="B130" s="49" t="s">
        <v>293</v>
      </c>
      <c r="C130" s="68" t="s">
        <v>55</v>
      </c>
      <c r="D130" s="58" t="s">
        <v>294</v>
      </c>
      <c r="E130" s="49" t="s">
        <v>19</v>
      </c>
      <c r="F130" s="68">
        <v>1</v>
      </c>
      <c r="G130" s="68" t="s">
        <v>13</v>
      </c>
      <c r="H130" s="80"/>
    </row>
    <row r="131" spans="1:8" ht="14.25">
      <c r="A131" s="63">
        <v>129</v>
      </c>
      <c r="B131" s="106" t="s">
        <v>293</v>
      </c>
      <c r="C131" s="100" t="s">
        <v>55</v>
      </c>
      <c r="D131" s="47" t="s">
        <v>295</v>
      </c>
      <c r="E131" s="63" t="s">
        <v>19</v>
      </c>
      <c r="F131" s="63">
        <v>2</v>
      </c>
      <c r="G131" s="58" t="s">
        <v>14</v>
      </c>
      <c r="H131" s="80"/>
    </row>
    <row r="132" spans="1:8" ht="14.25">
      <c r="A132" s="63">
        <v>130</v>
      </c>
      <c r="B132" s="106" t="s">
        <v>296</v>
      </c>
      <c r="C132" s="100" t="s">
        <v>55</v>
      </c>
      <c r="D132" s="47" t="s">
        <v>297</v>
      </c>
      <c r="E132" s="63" t="s">
        <v>19</v>
      </c>
      <c r="F132" s="63">
        <v>2</v>
      </c>
      <c r="G132" s="58" t="s">
        <v>14</v>
      </c>
      <c r="H132" s="80"/>
    </row>
    <row r="133" spans="1:8" ht="14.25">
      <c r="A133" s="63">
        <v>131</v>
      </c>
      <c r="B133" s="104" t="s">
        <v>298</v>
      </c>
      <c r="C133" s="100" t="s">
        <v>55</v>
      </c>
      <c r="D133" s="100" t="s">
        <v>215</v>
      </c>
      <c r="E133" s="100" t="s">
        <v>19</v>
      </c>
      <c r="F133" s="58">
        <v>2</v>
      </c>
      <c r="G133" s="58" t="s">
        <v>14</v>
      </c>
      <c r="H133" s="80"/>
    </row>
    <row r="134" spans="1:8" ht="14.25">
      <c r="A134" s="63">
        <v>132</v>
      </c>
      <c r="B134" s="47" t="s">
        <v>299</v>
      </c>
      <c r="C134" s="80" t="s">
        <v>55</v>
      </c>
      <c r="D134" s="47" t="s">
        <v>300</v>
      </c>
      <c r="E134" s="47" t="s">
        <v>19</v>
      </c>
      <c r="F134" s="101">
        <v>1</v>
      </c>
      <c r="G134" s="58" t="s">
        <v>14</v>
      </c>
      <c r="H134" s="80"/>
    </row>
    <row r="135" spans="1:8" ht="14.25">
      <c r="A135" s="63">
        <v>133</v>
      </c>
      <c r="B135" s="106" t="s">
        <v>301</v>
      </c>
      <c r="C135" s="100" t="s">
        <v>55</v>
      </c>
      <c r="D135" s="47" t="s">
        <v>238</v>
      </c>
      <c r="E135" s="63" t="s">
        <v>19</v>
      </c>
      <c r="F135" s="63">
        <v>2</v>
      </c>
      <c r="G135" s="58" t="s">
        <v>14</v>
      </c>
      <c r="H135" s="80"/>
    </row>
    <row r="136" spans="1:8" ht="14.25">
      <c r="A136" s="63">
        <v>134</v>
      </c>
      <c r="B136" s="58" t="s">
        <v>302</v>
      </c>
      <c r="C136" s="58" t="s">
        <v>55</v>
      </c>
      <c r="D136" s="58" t="s">
        <v>215</v>
      </c>
      <c r="E136" s="58" t="s">
        <v>19</v>
      </c>
      <c r="F136" s="58">
        <v>2</v>
      </c>
      <c r="G136" s="58" t="s">
        <v>14</v>
      </c>
      <c r="H136" s="80"/>
    </row>
    <row r="137" spans="1:8" ht="28.5">
      <c r="A137" s="63">
        <v>135</v>
      </c>
      <c r="B137" s="49" t="s">
        <v>303</v>
      </c>
      <c r="C137" s="68" t="s">
        <v>55</v>
      </c>
      <c r="D137" s="58" t="s">
        <v>304</v>
      </c>
      <c r="E137" s="49" t="s">
        <v>19</v>
      </c>
      <c r="F137" s="68">
        <v>2</v>
      </c>
      <c r="G137" s="68" t="s">
        <v>13</v>
      </c>
      <c r="H137" s="80"/>
    </row>
    <row r="138" spans="1:8" ht="14.25">
      <c r="A138" s="63">
        <v>136</v>
      </c>
      <c r="B138" s="82" t="s">
        <v>305</v>
      </c>
      <c r="C138" s="80" t="s">
        <v>55</v>
      </c>
      <c r="D138" s="82" t="s">
        <v>306</v>
      </c>
      <c r="E138" s="82" t="s">
        <v>19</v>
      </c>
      <c r="F138" s="80">
        <v>40</v>
      </c>
      <c r="G138" s="80" t="s">
        <v>18</v>
      </c>
      <c r="H138" s="80"/>
    </row>
    <row r="139" spans="1:8" ht="14.25">
      <c r="A139" s="63">
        <v>137</v>
      </c>
      <c r="B139" s="49" t="s">
        <v>307</v>
      </c>
      <c r="C139" s="68" t="s">
        <v>55</v>
      </c>
      <c r="D139" s="58" t="s">
        <v>106</v>
      </c>
      <c r="E139" s="49" t="s">
        <v>32</v>
      </c>
      <c r="F139" s="68">
        <v>4</v>
      </c>
      <c r="G139" s="68" t="s">
        <v>13</v>
      </c>
      <c r="H139" s="80"/>
    </row>
    <row r="140" spans="1:8" ht="14.25">
      <c r="A140" s="63">
        <v>138</v>
      </c>
      <c r="B140" s="47" t="s">
        <v>308</v>
      </c>
      <c r="C140" s="80" t="s">
        <v>55</v>
      </c>
      <c r="D140" s="47"/>
      <c r="E140" s="47" t="s">
        <v>19</v>
      </c>
      <c r="F140" s="103">
        <v>1</v>
      </c>
      <c r="G140" s="58" t="s">
        <v>14</v>
      </c>
      <c r="H140" s="80"/>
    </row>
    <row r="141" spans="1:8" ht="14.25">
      <c r="A141" s="63">
        <v>139</v>
      </c>
      <c r="B141" s="49" t="s">
        <v>309</v>
      </c>
      <c r="C141" s="68" t="s">
        <v>55</v>
      </c>
      <c r="D141" s="58" t="s">
        <v>158</v>
      </c>
      <c r="E141" s="49" t="s">
        <v>19</v>
      </c>
      <c r="F141" s="68">
        <v>2</v>
      </c>
      <c r="G141" s="68" t="s">
        <v>13</v>
      </c>
      <c r="H141" s="80"/>
    </row>
    <row r="142" spans="1:8" ht="14.25">
      <c r="A142" s="63">
        <v>140</v>
      </c>
      <c r="B142" s="58" t="s">
        <v>310</v>
      </c>
      <c r="C142" s="58" t="s">
        <v>55</v>
      </c>
      <c r="D142" s="58" t="s">
        <v>215</v>
      </c>
      <c r="E142" s="58" t="s">
        <v>19</v>
      </c>
      <c r="F142" s="58">
        <v>2</v>
      </c>
      <c r="G142" s="58" t="s">
        <v>14</v>
      </c>
      <c r="H142" s="80"/>
    </row>
    <row r="143" spans="1:8" ht="14.25">
      <c r="A143" s="63">
        <v>141</v>
      </c>
      <c r="B143" s="80" t="s">
        <v>311</v>
      </c>
      <c r="C143" s="80" t="s">
        <v>55</v>
      </c>
      <c r="D143" s="80" t="s">
        <v>33</v>
      </c>
      <c r="E143" s="80" t="s">
        <v>19</v>
      </c>
      <c r="F143" s="80">
        <v>5</v>
      </c>
      <c r="G143" s="80" t="s">
        <v>16</v>
      </c>
      <c r="H143" s="80"/>
    </row>
    <row r="144" spans="1:8" ht="14.25">
      <c r="A144" s="63">
        <v>142</v>
      </c>
      <c r="B144" s="49" t="s">
        <v>312</v>
      </c>
      <c r="C144" s="68" t="s">
        <v>55</v>
      </c>
      <c r="D144" s="58" t="s">
        <v>256</v>
      </c>
      <c r="E144" s="49" t="s">
        <v>19</v>
      </c>
      <c r="F144" s="68">
        <v>1</v>
      </c>
      <c r="G144" s="68" t="s">
        <v>13</v>
      </c>
      <c r="H144" s="80"/>
    </row>
    <row r="145" spans="1:8" ht="14.25">
      <c r="A145" s="63">
        <v>143</v>
      </c>
      <c r="B145" s="80" t="s">
        <v>313</v>
      </c>
      <c r="C145" s="80" t="s">
        <v>55</v>
      </c>
      <c r="D145" s="80" t="s">
        <v>33</v>
      </c>
      <c r="E145" s="80" t="s">
        <v>19</v>
      </c>
      <c r="F145" s="80">
        <v>2</v>
      </c>
      <c r="G145" s="80" t="s">
        <v>16</v>
      </c>
      <c r="H145" s="80"/>
    </row>
    <row r="146" spans="1:8" ht="14.25">
      <c r="A146" s="63">
        <v>144</v>
      </c>
      <c r="B146" s="58" t="s">
        <v>314</v>
      </c>
      <c r="C146" s="58" t="s">
        <v>55</v>
      </c>
      <c r="D146" s="58" t="s">
        <v>315</v>
      </c>
      <c r="E146" s="58" t="s">
        <v>32</v>
      </c>
      <c r="F146" s="58">
        <v>1</v>
      </c>
      <c r="G146" s="58" t="s">
        <v>14</v>
      </c>
      <c r="H146" s="80"/>
    </row>
    <row r="147" spans="1:8" ht="14.25">
      <c r="A147" s="63">
        <v>145</v>
      </c>
      <c r="B147" s="49" t="s">
        <v>316</v>
      </c>
      <c r="C147" s="68" t="s">
        <v>55</v>
      </c>
      <c r="D147" s="58" t="s">
        <v>48</v>
      </c>
      <c r="E147" s="49" t="s">
        <v>19</v>
      </c>
      <c r="F147" s="68">
        <v>3</v>
      </c>
      <c r="G147" s="68" t="s">
        <v>13</v>
      </c>
      <c r="H147" s="80"/>
    </row>
    <row r="148" spans="1:8" ht="14.25">
      <c r="A148" s="63">
        <v>146</v>
      </c>
      <c r="B148" s="49" t="s">
        <v>317</v>
      </c>
      <c r="C148" s="68" t="s">
        <v>55</v>
      </c>
      <c r="D148" s="58" t="s">
        <v>48</v>
      </c>
      <c r="E148" s="49" t="s">
        <v>19</v>
      </c>
      <c r="F148" s="68">
        <v>2</v>
      </c>
      <c r="G148" s="68" t="s">
        <v>13</v>
      </c>
      <c r="H148" s="80"/>
    </row>
    <row r="149" spans="1:8" ht="14.25">
      <c r="A149" s="63">
        <v>147</v>
      </c>
      <c r="B149" s="80" t="s">
        <v>318</v>
      </c>
      <c r="C149" s="80" t="s">
        <v>55</v>
      </c>
      <c r="D149" s="80" t="s">
        <v>33</v>
      </c>
      <c r="E149" s="80" t="s">
        <v>19</v>
      </c>
      <c r="F149" s="80">
        <v>40</v>
      </c>
      <c r="G149" s="80" t="s">
        <v>16</v>
      </c>
      <c r="H149" s="80"/>
    </row>
    <row r="150" spans="1:8" ht="14.25">
      <c r="A150" s="63">
        <v>148</v>
      </c>
      <c r="B150" s="58" t="s">
        <v>319</v>
      </c>
      <c r="C150" s="58" t="s">
        <v>55</v>
      </c>
      <c r="D150" s="58" t="s">
        <v>233</v>
      </c>
      <c r="E150" s="58" t="s">
        <v>19</v>
      </c>
      <c r="F150" s="58">
        <v>42</v>
      </c>
      <c r="G150" s="58" t="s">
        <v>320</v>
      </c>
      <c r="H150" s="80"/>
    </row>
    <row r="151" spans="1:8" ht="14.25">
      <c r="A151" s="63">
        <v>149</v>
      </c>
      <c r="B151" s="47" t="s">
        <v>321</v>
      </c>
      <c r="C151" s="80" t="s">
        <v>55</v>
      </c>
      <c r="D151" s="47" t="s">
        <v>322</v>
      </c>
      <c r="E151" s="47" t="s">
        <v>22</v>
      </c>
      <c r="F151" s="101">
        <v>1</v>
      </c>
      <c r="G151" s="58" t="s">
        <v>14</v>
      </c>
      <c r="H151" s="80"/>
    </row>
    <row r="152" spans="1:8" ht="14.25">
      <c r="A152" s="63">
        <v>150</v>
      </c>
      <c r="B152" s="106" t="s">
        <v>323</v>
      </c>
      <c r="C152" s="100" t="s">
        <v>55</v>
      </c>
      <c r="D152" s="47" t="s">
        <v>324</v>
      </c>
      <c r="E152" s="63" t="s">
        <v>22</v>
      </c>
      <c r="F152" s="63">
        <v>1</v>
      </c>
      <c r="G152" s="58" t="s">
        <v>14</v>
      </c>
      <c r="H152" s="80"/>
    </row>
    <row r="153" spans="1:8" ht="14.25">
      <c r="A153" s="63">
        <v>151</v>
      </c>
      <c r="B153" s="58" t="s">
        <v>325</v>
      </c>
      <c r="C153" s="58" t="s">
        <v>55</v>
      </c>
      <c r="D153" s="58" t="s">
        <v>233</v>
      </c>
      <c r="E153" s="58" t="s">
        <v>19</v>
      </c>
      <c r="F153" s="58">
        <v>6</v>
      </c>
      <c r="G153" s="58" t="s">
        <v>14</v>
      </c>
      <c r="H153" s="80"/>
    </row>
    <row r="154" spans="1:8" ht="14.25">
      <c r="A154" s="63">
        <v>152</v>
      </c>
      <c r="B154" s="80" t="s">
        <v>326</v>
      </c>
      <c r="C154" s="80" t="s">
        <v>55</v>
      </c>
      <c r="D154" s="80"/>
      <c r="E154" s="80" t="s">
        <v>22</v>
      </c>
      <c r="F154" s="80">
        <v>9</v>
      </c>
      <c r="G154" s="80" t="s">
        <v>16</v>
      </c>
      <c r="H154" s="80"/>
    </row>
    <row r="155" spans="1:8" ht="14.25">
      <c r="A155" s="63">
        <v>153</v>
      </c>
      <c r="B155" s="82" t="s">
        <v>327</v>
      </c>
      <c r="C155" s="83" t="s">
        <v>55</v>
      </c>
      <c r="D155" s="82" t="s">
        <v>328</v>
      </c>
      <c r="E155" s="82" t="s">
        <v>23</v>
      </c>
      <c r="F155" s="80">
        <v>4</v>
      </c>
      <c r="G155" s="80" t="s">
        <v>18</v>
      </c>
      <c r="H155" s="80"/>
    </row>
    <row r="156" spans="1:8" ht="14.25">
      <c r="A156" s="63">
        <v>154</v>
      </c>
      <c r="B156" s="47" t="s">
        <v>329</v>
      </c>
      <c r="C156" s="80" t="s">
        <v>55</v>
      </c>
      <c r="D156" s="47" t="s">
        <v>39</v>
      </c>
      <c r="E156" s="47" t="s">
        <v>19</v>
      </c>
      <c r="F156" s="103">
        <v>1</v>
      </c>
      <c r="G156" s="58" t="s">
        <v>14</v>
      </c>
      <c r="H156" s="80"/>
    </row>
    <row r="157" spans="1:8" ht="14.25">
      <c r="A157" s="63">
        <v>155</v>
      </c>
      <c r="B157" s="106" t="s">
        <v>330</v>
      </c>
      <c r="C157" s="100" t="s">
        <v>55</v>
      </c>
      <c r="D157" s="47" t="s">
        <v>331</v>
      </c>
      <c r="E157" s="63" t="s">
        <v>19</v>
      </c>
      <c r="F157" s="63">
        <v>1</v>
      </c>
      <c r="G157" s="58" t="s">
        <v>14</v>
      </c>
      <c r="H157" s="80"/>
    </row>
    <row r="158" spans="1:8" ht="14.25">
      <c r="A158" s="63">
        <v>156</v>
      </c>
      <c r="B158" s="58" t="s">
        <v>332</v>
      </c>
      <c r="C158" s="58" t="s">
        <v>55</v>
      </c>
      <c r="D158" s="58" t="s">
        <v>333</v>
      </c>
      <c r="E158" s="58" t="s">
        <v>19</v>
      </c>
      <c r="F158" s="58">
        <v>20</v>
      </c>
      <c r="G158" s="58" t="s">
        <v>14</v>
      </c>
      <c r="H158" s="80"/>
    </row>
    <row r="159" spans="1:8" ht="14.25">
      <c r="A159" s="63">
        <v>157</v>
      </c>
      <c r="B159" s="49" t="s">
        <v>334</v>
      </c>
      <c r="C159" s="68" t="s">
        <v>55</v>
      </c>
      <c r="D159" s="58" t="s">
        <v>335</v>
      </c>
      <c r="E159" s="49" t="s">
        <v>19</v>
      </c>
      <c r="F159" s="68">
        <v>4</v>
      </c>
      <c r="G159" s="68" t="s">
        <v>13</v>
      </c>
      <c r="H159" s="80"/>
    </row>
    <row r="160" spans="1:8" ht="14.25">
      <c r="A160" s="63">
        <v>158</v>
      </c>
      <c r="B160" s="80" t="s">
        <v>336</v>
      </c>
      <c r="C160" s="80" t="s">
        <v>55</v>
      </c>
      <c r="D160" s="80" t="s">
        <v>33</v>
      </c>
      <c r="E160" s="80" t="s">
        <v>19</v>
      </c>
      <c r="F160" s="80">
        <v>2</v>
      </c>
      <c r="G160" s="80" t="s">
        <v>16</v>
      </c>
      <c r="H160" s="80"/>
    </row>
    <row r="161" spans="1:8" ht="14.25">
      <c r="A161" s="63">
        <v>159</v>
      </c>
      <c r="B161" s="106" t="s">
        <v>337</v>
      </c>
      <c r="C161" s="100" t="s">
        <v>55</v>
      </c>
      <c r="D161" s="47" t="s">
        <v>39</v>
      </c>
      <c r="E161" s="63" t="s">
        <v>19</v>
      </c>
      <c r="F161" s="63">
        <v>10</v>
      </c>
      <c r="G161" s="58" t="s">
        <v>14</v>
      </c>
      <c r="H161" s="80"/>
    </row>
    <row r="162" spans="1:8" ht="14.25">
      <c r="A162" s="63">
        <v>160</v>
      </c>
      <c r="B162" s="49" t="s">
        <v>338</v>
      </c>
      <c r="C162" s="68" t="s">
        <v>55</v>
      </c>
      <c r="D162" s="58" t="s">
        <v>264</v>
      </c>
      <c r="E162" s="49" t="s">
        <v>22</v>
      </c>
      <c r="F162" s="68">
        <v>6</v>
      </c>
      <c r="G162" s="68" t="s">
        <v>13</v>
      </c>
      <c r="H162" s="80"/>
    </row>
    <row r="163" spans="1:8" ht="14.25">
      <c r="A163" s="63">
        <v>161</v>
      </c>
      <c r="B163" s="49" t="s">
        <v>339</v>
      </c>
      <c r="C163" s="68" t="s">
        <v>55</v>
      </c>
      <c r="D163" s="58" t="s">
        <v>340</v>
      </c>
      <c r="E163" s="49" t="s">
        <v>19</v>
      </c>
      <c r="F163" s="68">
        <v>1</v>
      </c>
      <c r="G163" s="68" t="s">
        <v>13</v>
      </c>
      <c r="H163" s="80"/>
    </row>
    <row r="164" spans="1:8" ht="14.25">
      <c r="A164" s="63">
        <v>162</v>
      </c>
      <c r="B164" s="58" t="s">
        <v>341</v>
      </c>
      <c r="C164" s="58" t="s">
        <v>55</v>
      </c>
      <c r="D164" s="58" t="s">
        <v>335</v>
      </c>
      <c r="E164" s="58" t="s">
        <v>19</v>
      </c>
      <c r="F164" s="58">
        <v>1</v>
      </c>
      <c r="G164" s="58" t="s">
        <v>14</v>
      </c>
      <c r="H164" s="80"/>
    </row>
    <row r="165" spans="1:8" ht="14.25">
      <c r="A165" s="63">
        <v>163</v>
      </c>
      <c r="B165" s="80" t="s">
        <v>342</v>
      </c>
      <c r="C165" s="65" t="s">
        <v>55</v>
      </c>
      <c r="D165" s="80" t="s">
        <v>226</v>
      </c>
      <c r="E165" s="80" t="s">
        <v>19</v>
      </c>
      <c r="F165" s="80">
        <v>2</v>
      </c>
      <c r="G165" s="68" t="s">
        <v>16</v>
      </c>
      <c r="H165" s="80"/>
    </row>
    <row r="166" spans="1:8" ht="14.25">
      <c r="A166" s="63">
        <v>164</v>
      </c>
      <c r="B166" s="47" t="s">
        <v>342</v>
      </c>
      <c r="C166" s="80" t="s">
        <v>55</v>
      </c>
      <c r="D166" s="47" t="s">
        <v>158</v>
      </c>
      <c r="E166" s="47" t="s">
        <v>19</v>
      </c>
      <c r="F166" s="101">
        <v>1</v>
      </c>
      <c r="G166" s="58" t="s">
        <v>14</v>
      </c>
      <c r="H166" s="80"/>
    </row>
    <row r="167" spans="1:8" ht="14.25">
      <c r="A167" s="63">
        <v>165</v>
      </c>
      <c r="B167" s="49" t="s">
        <v>343</v>
      </c>
      <c r="C167" s="68" t="s">
        <v>55</v>
      </c>
      <c r="D167" s="58" t="s">
        <v>344</v>
      </c>
      <c r="E167" s="49" t="s">
        <v>22</v>
      </c>
      <c r="F167" s="68">
        <v>2</v>
      </c>
      <c r="G167" s="68" t="s">
        <v>13</v>
      </c>
      <c r="H167" s="80"/>
    </row>
    <row r="168" spans="1:8" ht="14.25">
      <c r="A168" s="63">
        <v>166</v>
      </c>
      <c r="B168" s="49" t="s">
        <v>345</v>
      </c>
      <c r="C168" s="68" t="s">
        <v>55</v>
      </c>
      <c r="D168" s="58" t="s">
        <v>346</v>
      </c>
      <c r="E168" s="49" t="s">
        <v>19</v>
      </c>
      <c r="F168" s="68">
        <v>1</v>
      </c>
      <c r="G168" s="68" t="s">
        <v>13</v>
      </c>
      <c r="H168" s="80"/>
    </row>
    <row r="169" spans="1:8" ht="14.25">
      <c r="A169" s="63">
        <v>167</v>
      </c>
      <c r="B169" s="49" t="s">
        <v>345</v>
      </c>
      <c r="C169" s="68" t="s">
        <v>55</v>
      </c>
      <c r="D169" s="58" t="s">
        <v>347</v>
      </c>
      <c r="E169" s="49" t="s">
        <v>19</v>
      </c>
      <c r="F169" s="68">
        <v>2</v>
      </c>
      <c r="G169" s="68" t="s">
        <v>13</v>
      </c>
      <c r="H169" s="80"/>
    </row>
    <row r="170" spans="1:8" ht="14.25">
      <c r="A170" s="63">
        <v>168</v>
      </c>
      <c r="B170" s="49" t="s">
        <v>348</v>
      </c>
      <c r="C170" s="68" t="s">
        <v>55</v>
      </c>
      <c r="D170" s="58" t="s">
        <v>349</v>
      </c>
      <c r="E170" s="49" t="s">
        <v>22</v>
      </c>
      <c r="F170" s="68">
        <v>8</v>
      </c>
      <c r="G170" s="68" t="s">
        <v>13</v>
      </c>
      <c r="H170" s="80"/>
    </row>
    <row r="171" spans="1:8" ht="14.25">
      <c r="A171" s="63">
        <v>169</v>
      </c>
      <c r="B171" s="49" t="s">
        <v>350</v>
      </c>
      <c r="C171" s="68" t="s">
        <v>55</v>
      </c>
      <c r="D171" s="58" t="s">
        <v>351</v>
      </c>
      <c r="E171" s="49" t="s">
        <v>22</v>
      </c>
      <c r="F171" s="68">
        <v>1</v>
      </c>
      <c r="G171" s="68" t="s">
        <v>13</v>
      </c>
      <c r="H171" s="80"/>
    </row>
    <row r="172" spans="1:8" ht="14.25">
      <c r="A172" s="63">
        <v>170</v>
      </c>
      <c r="B172" s="47" t="s">
        <v>352</v>
      </c>
      <c r="C172" s="80" t="s">
        <v>55</v>
      </c>
      <c r="D172" s="47" t="s">
        <v>353</v>
      </c>
      <c r="E172" s="47" t="s">
        <v>19</v>
      </c>
      <c r="F172" s="101">
        <v>1</v>
      </c>
      <c r="G172" s="58" t="s">
        <v>14</v>
      </c>
      <c r="H172" s="80"/>
    </row>
    <row r="173" spans="1:8" ht="14.25">
      <c r="A173" s="63">
        <v>171</v>
      </c>
      <c r="B173" s="68" t="s">
        <v>354</v>
      </c>
      <c r="C173" s="65" t="s">
        <v>55</v>
      </c>
      <c r="D173" s="68" t="s">
        <v>74</v>
      </c>
      <c r="E173" s="68" t="s">
        <v>19</v>
      </c>
      <c r="F173" s="68">
        <v>4</v>
      </c>
      <c r="G173" s="68" t="s">
        <v>16</v>
      </c>
      <c r="H173" s="80"/>
    </row>
    <row r="174" spans="1:8" ht="28.5">
      <c r="A174" s="63">
        <v>172</v>
      </c>
      <c r="B174" s="49" t="s">
        <v>355</v>
      </c>
      <c r="C174" s="68" t="s">
        <v>55</v>
      </c>
      <c r="D174" s="58" t="s">
        <v>356</v>
      </c>
      <c r="E174" s="49" t="s">
        <v>22</v>
      </c>
      <c r="F174" s="68">
        <v>8</v>
      </c>
      <c r="G174" s="68" t="s">
        <v>13</v>
      </c>
      <c r="H174" s="80"/>
    </row>
    <row r="175" spans="1:8" ht="14.25">
      <c r="A175" s="63">
        <v>173</v>
      </c>
      <c r="B175" s="68" t="s">
        <v>357</v>
      </c>
      <c r="C175" s="80" t="s">
        <v>55</v>
      </c>
      <c r="D175" s="68" t="s">
        <v>358</v>
      </c>
      <c r="E175" s="68" t="s">
        <v>8</v>
      </c>
      <c r="F175" s="81">
        <v>60</v>
      </c>
      <c r="G175" s="80" t="s">
        <v>17</v>
      </c>
      <c r="H175" s="80"/>
    </row>
    <row r="176" spans="1:8" ht="14.25">
      <c r="A176" s="63">
        <v>174</v>
      </c>
      <c r="B176" s="68" t="s">
        <v>359</v>
      </c>
      <c r="C176" s="80" t="s">
        <v>55</v>
      </c>
      <c r="D176" s="65" t="s">
        <v>360</v>
      </c>
      <c r="E176" s="68" t="s">
        <v>22</v>
      </c>
      <c r="F176" s="68">
        <v>20</v>
      </c>
      <c r="G176" s="68" t="s">
        <v>16</v>
      </c>
      <c r="H176" s="80"/>
    </row>
    <row r="177" spans="1:8" ht="14.25">
      <c r="A177" s="63">
        <v>175</v>
      </c>
      <c r="B177" s="68" t="s">
        <v>361</v>
      </c>
      <c r="C177" s="80" t="s">
        <v>55</v>
      </c>
      <c r="D177" s="65" t="s">
        <v>362</v>
      </c>
      <c r="E177" s="68" t="s">
        <v>22</v>
      </c>
      <c r="F177" s="68">
        <v>20</v>
      </c>
      <c r="G177" s="68" t="s">
        <v>16</v>
      </c>
      <c r="H177" s="80"/>
    </row>
    <row r="178" spans="1:8" ht="14.25">
      <c r="A178" s="63">
        <v>176</v>
      </c>
      <c r="B178" s="82" t="s">
        <v>363</v>
      </c>
      <c r="C178" s="80" t="s">
        <v>55</v>
      </c>
      <c r="D178" s="82" t="s">
        <v>306</v>
      </c>
      <c r="E178" s="82" t="s">
        <v>19</v>
      </c>
      <c r="F178" s="80">
        <v>2</v>
      </c>
      <c r="G178" s="80" t="s">
        <v>18</v>
      </c>
      <c r="H178" s="80"/>
    </row>
    <row r="179" spans="1:8" ht="28.5">
      <c r="A179" s="63">
        <v>177</v>
      </c>
      <c r="B179" s="106" t="s">
        <v>364</v>
      </c>
      <c r="C179" s="100" t="s">
        <v>55</v>
      </c>
      <c r="D179" s="47" t="s">
        <v>365</v>
      </c>
      <c r="E179" s="63" t="s">
        <v>22</v>
      </c>
      <c r="F179" s="63">
        <v>1</v>
      </c>
      <c r="G179" s="58" t="s">
        <v>14</v>
      </c>
      <c r="H179" s="80"/>
    </row>
    <row r="180" spans="1:8" ht="15">
      <c r="A180" s="63">
        <v>178</v>
      </c>
      <c r="B180" s="49" t="s">
        <v>366</v>
      </c>
      <c r="C180" s="68" t="s">
        <v>55</v>
      </c>
      <c r="D180" s="58" t="s">
        <v>367</v>
      </c>
      <c r="E180" s="49" t="s">
        <v>121</v>
      </c>
      <c r="F180" s="68">
        <v>3</v>
      </c>
      <c r="G180" s="68" t="s">
        <v>13</v>
      </c>
      <c r="H180" s="80"/>
    </row>
    <row r="181" spans="1:8" ht="14.25">
      <c r="A181" s="63">
        <v>179</v>
      </c>
      <c r="B181" s="49" t="s">
        <v>368</v>
      </c>
      <c r="C181" s="68" t="s">
        <v>55</v>
      </c>
      <c r="D181" s="58" t="s">
        <v>33</v>
      </c>
      <c r="E181" s="49" t="s">
        <v>19</v>
      </c>
      <c r="F181" s="68">
        <v>2</v>
      </c>
      <c r="G181" s="68" t="s">
        <v>13</v>
      </c>
      <c r="H181" s="67"/>
    </row>
    <row r="182" spans="1:8" ht="14.25">
      <c r="A182" s="63">
        <v>180</v>
      </c>
      <c r="B182" s="58" t="s">
        <v>369</v>
      </c>
      <c r="C182" s="58" t="s">
        <v>55</v>
      </c>
      <c r="D182" s="58" t="s">
        <v>215</v>
      </c>
      <c r="E182" s="58" t="s">
        <v>19</v>
      </c>
      <c r="F182" s="58">
        <v>5</v>
      </c>
      <c r="G182" s="58" t="s">
        <v>14</v>
      </c>
      <c r="H182" s="67"/>
    </row>
    <row r="183" spans="1:8" ht="14.25">
      <c r="A183" s="63">
        <v>181</v>
      </c>
      <c r="B183" s="47" t="s">
        <v>370</v>
      </c>
      <c r="C183" s="80" t="s">
        <v>55</v>
      </c>
      <c r="D183" s="47" t="s">
        <v>371</v>
      </c>
      <c r="E183" s="47" t="s">
        <v>22</v>
      </c>
      <c r="F183" s="101">
        <v>1</v>
      </c>
      <c r="G183" s="58" t="s">
        <v>14</v>
      </c>
      <c r="H183" s="67"/>
    </row>
    <row r="184" spans="1:8" ht="14.25">
      <c r="A184" s="63">
        <v>182</v>
      </c>
      <c r="B184" s="80" t="s">
        <v>372</v>
      </c>
      <c r="C184" s="80" t="s">
        <v>55</v>
      </c>
      <c r="D184" s="80" t="s">
        <v>218</v>
      </c>
      <c r="E184" s="80" t="s">
        <v>32</v>
      </c>
      <c r="F184" s="80">
        <v>430</v>
      </c>
      <c r="G184" s="80" t="s">
        <v>17</v>
      </c>
      <c r="H184" s="67"/>
    </row>
    <row r="185" spans="1:8" ht="14.25">
      <c r="A185" s="63">
        <v>183</v>
      </c>
      <c r="B185" s="58" t="s">
        <v>373</v>
      </c>
      <c r="C185" s="58" t="s">
        <v>55</v>
      </c>
      <c r="D185" s="58" t="s">
        <v>215</v>
      </c>
      <c r="E185" s="58" t="s">
        <v>19</v>
      </c>
      <c r="F185" s="58">
        <v>2</v>
      </c>
      <c r="G185" s="58" t="s">
        <v>14</v>
      </c>
      <c r="H185" s="67"/>
    </row>
    <row r="186" spans="1:8" ht="14.25">
      <c r="A186" s="63">
        <v>184</v>
      </c>
      <c r="B186" s="58" t="s">
        <v>374</v>
      </c>
      <c r="C186" s="58" t="s">
        <v>55</v>
      </c>
      <c r="D186" s="107" t="s">
        <v>375</v>
      </c>
      <c r="E186" s="108" t="s">
        <v>23</v>
      </c>
      <c r="F186" s="109">
        <v>1</v>
      </c>
      <c r="G186" s="58" t="s">
        <v>14</v>
      </c>
      <c r="H186" s="68"/>
    </row>
    <row r="187" spans="1:8" ht="14.25">
      <c r="A187" s="63">
        <v>185</v>
      </c>
      <c r="B187" s="58" t="s">
        <v>376</v>
      </c>
      <c r="C187" s="80" t="s">
        <v>55</v>
      </c>
      <c r="D187" s="68" t="s">
        <v>33</v>
      </c>
      <c r="E187" s="80" t="s">
        <v>19</v>
      </c>
      <c r="F187" s="68">
        <v>10</v>
      </c>
      <c r="G187" s="80" t="s">
        <v>16</v>
      </c>
      <c r="H187" s="68"/>
    </row>
    <row r="188" spans="1:8" ht="14.25">
      <c r="A188" s="63">
        <v>186</v>
      </c>
      <c r="B188" s="58" t="s">
        <v>377</v>
      </c>
      <c r="C188" s="58" t="s">
        <v>55</v>
      </c>
      <c r="D188" s="58" t="s">
        <v>233</v>
      </c>
      <c r="E188" s="58" t="s">
        <v>19</v>
      </c>
      <c r="F188" s="58">
        <v>23</v>
      </c>
      <c r="G188" s="58" t="s">
        <v>378</v>
      </c>
      <c r="H188" s="68"/>
    </row>
    <row r="189" spans="1:8" ht="14.25">
      <c r="A189" s="63">
        <v>187</v>
      </c>
      <c r="B189" s="49" t="s">
        <v>379</v>
      </c>
      <c r="C189" s="68" t="s">
        <v>55</v>
      </c>
      <c r="D189" s="58" t="s">
        <v>380</v>
      </c>
      <c r="E189" s="49" t="s">
        <v>19</v>
      </c>
      <c r="F189" s="68">
        <v>2</v>
      </c>
      <c r="G189" s="68" t="s">
        <v>13</v>
      </c>
      <c r="H189" s="68"/>
    </row>
    <row r="190" spans="1:8" ht="14.25">
      <c r="A190" s="63">
        <v>188</v>
      </c>
      <c r="B190" s="58" t="s">
        <v>381</v>
      </c>
      <c r="C190" s="58" t="s">
        <v>55</v>
      </c>
      <c r="D190" s="58" t="s">
        <v>215</v>
      </c>
      <c r="E190" s="58" t="s">
        <v>31</v>
      </c>
      <c r="F190" s="58">
        <v>5</v>
      </c>
      <c r="G190" s="58" t="s">
        <v>14</v>
      </c>
      <c r="H190" s="68"/>
    </row>
    <row r="191" spans="1:8" ht="14.25">
      <c r="A191" s="63">
        <v>189</v>
      </c>
      <c r="B191" s="82" t="s">
        <v>382</v>
      </c>
      <c r="C191" s="80" t="s">
        <v>55</v>
      </c>
      <c r="D191" s="47" t="s">
        <v>207</v>
      </c>
      <c r="E191" s="63" t="s">
        <v>19</v>
      </c>
      <c r="F191" s="63">
        <v>2</v>
      </c>
      <c r="G191" s="80" t="s">
        <v>18</v>
      </c>
      <c r="H191" s="68"/>
    </row>
    <row r="192" spans="1:8" ht="14.25">
      <c r="A192" s="63">
        <v>190</v>
      </c>
      <c r="B192" s="49" t="s">
        <v>383</v>
      </c>
      <c r="C192" s="68" t="s">
        <v>55</v>
      </c>
      <c r="D192" s="58" t="s">
        <v>211</v>
      </c>
      <c r="E192" s="49" t="s">
        <v>19</v>
      </c>
      <c r="F192" s="68">
        <v>2</v>
      </c>
      <c r="G192" s="68" t="s">
        <v>13</v>
      </c>
      <c r="H192" s="68"/>
    </row>
    <row r="193" spans="1:8" ht="14.25">
      <c r="A193" s="63">
        <v>191</v>
      </c>
      <c r="B193" s="80" t="s">
        <v>384</v>
      </c>
      <c r="C193" s="80" t="s">
        <v>55</v>
      </c>
      <c r="D193" s="68" t="s">
        <v>33</v>
      </c>
      <c r="E193" s="80" t="s">
        <v>19</v>
      </c>
      <c r="F193" s="80">
        <v>10</v>
      </c>
      <c r="G193" s="80" t="s">
        <v>16</v>
      </c>
      <c r="H193" s="68"/>
    </row>
    <row r="194" spans="1:8" ht="14.25">
      <c r="A194" s="63">
        <v>192</v>
      </c>
      <c r="B194" s="49" t="s">
        <v>385</v>
      </c>
      <c r="C194" s="80" t="s">
        <v>55</v>
      </c>
      <c r="D194" s="49"/>
      <c r="E194" s="105" t="s">
        <v>19</v>
      </c>
      <c r="F194" s="105">
        <v>20</v>
      </c>
      <c r="G194" s="68" t="s">
        <v>227</v>
      </c>
      <c r="H194" s="68"/>
    </row>
    <row r="195" spans="1:8" ht="14.25">
      <c r="A195" s="63">
        <v>193</v>
      </c>
      <c r="B195" s="80" t="s">
        <v>386</v>
      </c>
      <c r="C195" s="80" t="s">
        <v>55</v>
      </c>
      <c r="D195" s="80"/>
      <c r="E195" s="80" t="s">
        <v>8</v>
      </c>
      <c r="F195" s="80">
        <v>40</v>
      </c>
      <c r="G195" s="80" t="s">
        <v>17</v>
      </c>
      <c r="H195" s="68"/>
    </row>
    <row r="196" spans="1:8" ht="14.25">
      <c r="A196" s="63">
        <v>194</v>
      </c>
      <c r="B196" s="49" t="s">
        <v>387</v>
      </c>
      <c r="C196" s="68" t="s">
        <v>55</v>
      </c>
      <c r="D196" s="58" t="s">
        <v>74</v>
      </c>
      <c r="E196" s="49" t="s">
        <v>19</v>
      </c>
      <c r="F196" s="68">
        <v>2</v>
      </c>
      <c r="G196" s="68" t="s">
        <v>13</v>
      </c>
      <c r="H196" s="68"/>
    </row>
    <row r="197" spans="1:8" ht="14.25">
      <c r="A197" s="63">
        <v>195</v>
      </c>
      <c r="B197" s="47" t="s">
        <v>388</v>
      </c>
      <c r="C197" s="80" t="s">
        <v>55</v>
      </c>
      <c r="D197" s="47" t="s">
        <v>215</v>
      </c>
      <c r="E197" s="47" t="s">
        <v>19</v>
      </c>
      <c r="F197" s="101">
        <v>3</v>
      </c>
      <c r="G197" s="58" t="s">
        <v>14</v>
      </c>
      <c r="H197" s="68"/>
    </row>
    <row r="198" spans="1:8" ht="14.25">
      <c r="A198" s="63">
        <v>196</v>
      </c>
      <c r="B198" s="58" t="s">
        <v>389</v>
      </c>
      <c r="C198" s="58" t="s">
        <v>55</v>
      </c>
      <c r="D198" s="58" t="s">
        <v>390</v>
      </c>
      <c r="E198" s="58" t="s">
        <v>32</v>
      </c>
      <c r="F198" s="58">
        <v>3</v>
      </c>
      <c r="G198" s="58" t="s">
        <v>14</v>
      </c>
      <c r="H198" s="68"/>
    </row>
    <row r="199" spans="1:8" ht="14.25">
      <c r="A199" s="63">
        <v>197</v>
      </c>
      <c r="B199" s="80" t="s">
        <v>391</v>
      </c>
      <c r="C199" s="80" t="s">
        <v>55</v>
      </c>
      <c r="D199" s="80" t="s">
        <v>158</v>
      </c>
      <c r="E199" s="80" t="s">
        <v>19</v>
      </c>
      <c r="F199" s="80">
        <v>1</v>
      </c>
      <c r="G199" s="80" t="s">
        <v>17</v>
      </c>
      <c r="H199" s="68"/>
    </row>
    <row r="200" spans="1:8" ht="14.25">
      <c r="A200" s="63">
        <v>198</v>
      </c>
      <c r="B200" s="80" t="s">
        <v>392</v>
      </c>
      <c r="C200" s="80" t="s">
        <v>55</v>
      </c>
      <c r="D200" s="80" t="s">
        <v>33</v>
      </c>
      <c r="E200" s="80" t="s">
        <v>19</v>
      </c>
      <c r="F200" s="80">
        <v>7</v>
      </c>
      <c r="G200" s="80" t="s">
        <v>16</v>
      </c>
      <c r="H200" s="68"/>
    </row>
    <row r="201" spans="1:8" ht="14.25">
      <c r="A201" s="63">
        <v>199</v>
      </c>
      <c r="B201" s="68" t="s">
        <v>393</v>
      </c>
      <c r="C201" s="80" t="s">
        <v>55</v>
      </c>
      <c r="D201" s="68" t="s">
        <v>358</v>
      </c>
      <c r="E201" s="68" t="s">
        <v>8</v>
      </c>
      <c r="F201" s="81">
        <v>40</v>
      </c>
      <c r="G201" s="80" t="s">
        <v>17</v>
      </c>
      <c r="H201" s="68"/>
    </row>
    <row r="202" spans="1:8" ht="14.25">
      <c r="A202" s="63">
        <v>200</v>
      </c>
      <c r="B202" s="82" t="s">
        <v>394</v>
      </c>
      <c r="C202" s="80" t="s">
        <v>55</v>
      </c>
      <c r="D202" s="47" t="s">
        <v>207</v>
      </c>
      <c r="E202" s="63" t="s">
        <v>19</v>
      </c>
      <c r="F202" s="63">
        <v>3</v>
      </c>
      <c r="G202" s="80" t="s">
        <v>18</v>
      </c>
      <c r="H202" s="68"/>
    </row>
    <row r="203" spans="1:8" ht="14.25">
      <c r="A203" s="63">
        <v>201</v>
      </c>
      <c r="B203" s="106" t="s">
        <v>395</v>
      </c>
      <c r="C203" s="100" t="s">
        <v>55</v>
      </c>
      <c r="D203" s="47" t="s">
        <v>215</v>
      </c>
      <c r="E203" s="63" t="s">
        <v>19</v>
      </c>
      <c r="F203" s="63">
        <v>3</v>
      </c>
      <c r="G203" s="58" t="s">
        <v>14</v>
      </c>
      <c r="H203" s="68"/>
    </row>
    <row r="204" spans="1:8" ht="14.25">
      <c r="A204" s="63">
        <v>202</v>
      </c>
      <c r="B204" s="47" t="s">
        <v>396</v>
      </c>
      <c r="C204" s="83" t="s">
        <v>55</v>
      </c>
      <c r="D204" s="47" t="s">
        <v>397</v>
      </c>
      <c r="E204" s="63" t="s">
        <v>19</v>
      </c>
      <c r="F204" s="63">
        <v>2</v>
      </c>
      <c r="G204" s="80" t="s">
        <v>18</v>
      </c>
      <c r="H204" s="68"/>
    </row>
    <row r="205" spans="1:8" ht="28.5">
      <c r="A205" s="63">
        <v>203</v>
      </c>
      <c r="B205" s="106" t="s">
        <v>398</v>
      </c>
      <c r="C205" s="100" t="s">
        <v>55</v>
      </c>
      <c r="D205" s="47" t="s">
        <v>399</v>
      </c>
      <c r="E205" s="63" t="s">
        <v>19</v>
      </c>
      <c r="F205" s="63">
        <v>2</v>
      </c>
      <c r="G205" s="58" t="s">
        <v>14</v>
      </c>
      <c r="H205" s="68"/>
    </row>
    <row r="206" spans="1:8" ht="14.25">
      <c r="A206" s="63">
        <v>204</v>
      </c>
      <c r="B206" s="47" t="s">
        <v>400</v>
      </c>
      <c r="C206" s="80" t="s">
        <v>55</v>
      </c>
      <c r="D206" s="47" t="s">
        <v>401</v>
      </c>
      <c r="E206" s="47" t="s">
        <v>19</v>
      </c>
      <c r="F206" s="101">
        <v>1</v>
      </c>
      <c r="G206" s="58" t="s">
        <v>14</v>
      </c>
      <c r="H206" s="68"/>
    </row>
    <row r="207" spans="1:8" ht="14.25">
      <c r="A207" s="63">
        <v>205</v>
      </c>
      <c r="B207" s="58" t="s">
        <v>402</v>
      </c>
      <c r="C207" s="68" t="s">
        <v>55</v>
      </c>
      <c r="D207" s="58" t="s">
        <v>256</v>
      </c>
      <c r="E207" s="68" t="s">
        <v>19</v>
      </c>
      <c r="F207" s="68">
        <v>1</v>
      </c>
      <c r="G207" s="68" t="s">
        <v>13</v>
      </c>
      <c r="H207" s="68"/>
    </row>
    <row r="208" spans="1:8" ht="14.25">
      <c r="A208" s="63">
        <v>206</v>
      </c>
      <c r="B208" s="68" t="s">
        <v>403</v>
      </c>
      <c r="C208" s="80" t="s">
        <v>55</v>
      </c>
      <c r="D208" s="68" t="s">
        <v>404</v>
      </c>
      <c r="E208" s="80" t="s">
        <v>19</v>
      </c>
      <c r="F208" s="80">
        <v>20</v>
      </c>
      <c r="G208" s="80" t="s">
        <v>17</v>
      </c>
      <c r="H208" s="68"/>
    </row>
    <row r="209" spans="1:8" ht="14.25">
      <c r="A209" s="63">
        <v>207</v>
      </c>
      <c r="B209" s="83" t="s">
        <v>405</v>
      </c>
      <c r="C209" s="83" t="s">
        <v>55</v>
      </c>
      <c r="D209" s="83" t="s">
        <v>256</v>
      </c>
      <c r="E209" s="82" t="s">
        <v>19</v>
      </c>
      <c r="F209" s="82">
        <v>1</v>
      </c>
      <c r="G209" s="80" t="s">
        <v>18</v>
      </c>
      <c r="H209" s="68"/>
    </row>
    <row r="210" spans="1:8" ht="14.25">
      <c r="A210" s="63">
        <v>208</v>
      </c>
      <c r="B210" s="106" t="s">
        <v>406</v>
      </c>
      <c r="C210" s="100" t="s">
        <v>55</v>
      </c>
      <c r="D210" s="47" t="s">
        <v>407</v>
      </c>
      <c r="E210" s="63" t="s">
        <v>19</v>
      </c>
      <c r="F210" s="63">
        <v>4</v>
      </c>
      <c r="G210" s="58" t="s">
        <v>14</v>
      </c>
      <c r="H210" s="68"/>
    </row>
    <row r="211" spans="1:8" ht="14.25">
      <c r="A211" s="63">
        <v>209</v>
      </c>
      <c r="B211" s="47" t="s">
        <v>408</v>
      </c>
      <c r="C211" s="100" t="s">
        <v>55</v>
      </c>
      <c r="D211" s="47" t="s">
        <v>409</v>
      </c>
      <c r="E211" s="47" t="s">
        <v>22</v>
      </c>
      <c r="F211" s="101">
        <v>1</v>
      </c>
      <c r="G211" s="58" t="s">
        <v>14</v>
      </c>
      <c r="H211" s="68"/>
    </row>
    <row r="212" spans="1:8" ht="14.25">
      <c r="A212" s="63">
        <v>210</v>
      </c>
      <c r="B212" s="82" t="s">
        <v>410</v>
      </c>
      <c r="C212" s="80" t="s">
        <v>55</v>
      </c>
      <c r="D212" s="47" t="s">
        <v>33</v>
      </c>
      <c r="E212" s="63" t="s">
        <v>19</v>
      </c>
      <c r="F212" s="80">
        <v>3</v>
      </c>
      <c r="G212" s="80" t="s">
        <v>18</v>
      </c>
      <c r="H212" s="68"/>
    </row>
    <row r="213" spans="1:8" ht="14.25">
      <c r="A213" s="63">
        <v>211</v>
      </c>
      <c r="B213" s="49" t="s">
        <v>411</v>
      </c>
      <c r="C213" s="68" t="s">
        <v>55</v>
      </c>
      <c r="D213" s="58" t="s">
        <v>74</v>
      </c>
      <c r="E213" s="49" t="s">
        <v>19</v>
      </c>
      <c r="F213" s="68">
        <v>3</v>
      </c>
      <c r="G213" s="68" t="s">
        <v>412</v>
      </c>
      <c r="H213" s="68"/>
    </row>
    <row r="214" spans="1:8" ht="14.25">
      <c r="A214" s="63">
        <v>212</v>
      </c>
      <c r="B214" s="49" t="s">
        <v>413</v>
      </c>
      <c r="C214" s="68" t="s">
        <v>55</v>
      </c>
      <c r="D214" s="58" t="s">
        <v>74</v>
      </c>
      <c r="E214" s="49" t="s">
        <v>19</v>
      </c>
      <c r="F214" s="68">
        <v>2</v>
      </c>
      <c r="G214" s="68" t="s">
        <v>13</v>
      </c>
      <c r="H214" s="68"/>
    </row>
    <row r="215" spans="1:8" ht="14.25">
      <c r="A215" s="63">
        <v>213</v>
      </c>
      <c r="B215" s="106" t="s">
        <v>413</v>
      </c>
      <c r="C215" s="100" t="s">
        <v>55</v>
      </c>
      <c r="D215" s="47" t="s">
        <v>215</v>
      </c>
      <c r="E215" s="63" t="s">
        <v>19</v>
      </c>
      <c r="F215" s="63">
        <v>1</v>
      </c>
      <c r="G215" s="58" t="s">
        <v>14</v>
      </c>
      <c r="H215" s="68"/>
    </row>
    <row r="216" spans="1:8" ht="14.25">
      <c r="A216" s="63">
        <v>214</v>
      </c>
      <c r="B216" s="58" t="s">
        <v>414</v>
      </c>
      <c r="C216" s="58" t="s">
        <v>55</v>
      </c>
      <c r="D216" s="58" t="s">
        <v>335</v>
      </c>
      <c r="E216" s="58" t="s">
        <v>19</v>
      </c>
      <c r="F216" s="58">
        <v>1</v>
      </c>
      <c r="G216" s="58" t="s">
        <v>14</v>
      </c>
      <c r="H216" s="68"/>
    </row>
    <row r="217" spans="1:8" ht="14.25">
      <c r="A217" s="63">
        <v>215</v>
      </c>
      <c r="B217" s="58" t="s">
        <v>415</v>
      </c>
      <c r="C217" s="58" t="s">
        <v>55</v>
      </c>
      <c r="D217" s="58" t="s">
        <v>215</v>
      </c>
      <c r="E217" s="58" t="s">
        <v>19</v>
      </c>
      <c r="F217" s="58">
        <v>1</v>
      </c>
      <c r="G217" s="58" t="s">
        <v>14</v>
      </c>
      <c r="H217" s="68"/>
    </row>
    <row r="218" spans="1:8" ht="14.25">
      <c r="A218" s="63">
        <v>216</v>
      </c>
      <c r="B218" s="47" t="s">
        <v>416</v>
      </c>
      <c r="C218" s="80" t="s">
        <v>55</v>
      </c>
      <c r="D218" s="47" t="s">
        <v>215</v>
      </c>
      <c r="E218" s="47" t="s">
        <v>19</v>
      </c>
      <c r="F218" s="101">
        <v>5</v>
      </c>
      <c r="G218" s="58" t="s">
        <v>417</v>
      </c>
      <c r="H218" s="68"/>
    </row>
    <row r="219" spans="1:8" ht="14.25">
      <c r="A219" s="63">
        <v>217</v>
      </c>
      <c r="B219" s="82" t="s">
        <v>418</v>
      </c>
      <c r="C219" s="80" t="s">
        <v>55</v>
      </c>
      <c r="D219" s="82" t="s">
        <v>306</v>
      </c>
      <c r="E219" s="82" t="s">
        <v>19</v>
      </c>
      <c r="F219" s="80">
        <v>5</v>
      </c>
      <c r="G219" s="80" t="s">
        <v>18</v>
      </c>
      <c r="H219" s="68"/>
    </row>
    <row r="220" spans="1:8" ht="14.25">
      <c r="A220" s="63">
        <v>218</v>
      </c>
      <c r="B220" s="58" t="s">
        <v>419</v>
      </c>
      <c r="C220" s="58" t="s">
        <v>55</v>
      </c>
      <c r="D220" s="58" t="s">
        <v>215</v>
      </c>
      <c r="E220" s="58" t="s">
        <v>19</v>
      </c>
      <c r="F220" s="58">
        <v>4</v>
      </c>
      <c r="G220" s="58" t="s">
        <v>420</v>
      </c>
      <c r="H220" s="68"/>
    </row>
    <row r="221" spans="1:8" ht="14.25">
      <c r="A221" s="63">
        <v>219</v>
      </c>
      <c r="B221" s="68" t="s">
        <v>421</v>
      </c>
      <c r="C221" s="65" t="s">
        <v>55</v>
      </c>
      <c r="D221" s="68" t="s">
        <v>422</v>
      </c>
      <c r="E221" s="68" t="s">
        <v>32</v>
      </c>
      <c r="F221" s="68">
        <v>4</v>
      </c>
      <c r="G221" s="68" t="s">
        <v>16</v>
      </c>
      <c r="H221" s="68"/>
    </row>
    <row r="222" spans="1:8" ht="14.25">
      <c r="A222" s="63">
        <v>220</v>
      </c>
      <c r="B222" s="47" t="s">
        <v>423</v>
      </c>
      <c r="C222" s="80" t="s">
        <v>55</v>
      </c>
      <c r="D222" s="47" t="s">
        <v>424</v>
      </c>
      <c r="E222" s="47" t="s">
        <v>19</v>
      </c>
      <c r="F222" s="101">
        <v>1</v>
      </c>
      <c r="G222" s="58" t="s">
        <v>14</v>
      </c>
      <c r="H222" s="68"/>
    </row>
    <row r="223" spans="1:8" ht="14.25">
      <c r="A223" s="63">
        <v>221</v>
      </c>
      <c r="B223" s="58" t="s">
        <v>425</v>
      </c>
      <c r="C223" s="68" t="s">
        <v>55</v>
      </c>
      <c r="D223" s="58" t="s">
        <v>426</v>
      </c>
      <c r="E223" s="68" t="s">
        <v>19</v>
      </c>
      <c r="F223" s="65">
        <v>2</v>
      </c>
      <c r="G223" s="68" t="s">
        <v>13</v>
      </c>
      <c r="H223" s="68"/>
    </row>
    <row r="224" spans="1:8" ht="14.25">
      <c r="A224" s="63">
        <v>222</v>
      </c>
      <c r="B224" s="58" t="s">
        <v>427</v>
      </c>
      <c r="C224" s="68" t="s">
        <v>55</v>
      </c>
      <c r="D224" s="58" t="s">
        <v>74</v>
      </c>
      <c r="E224" s="68" t="s">
        <v>19</v>
      </c>
      <c r="F224" s="65">
        <v>1</v>
      </c>
      <c r="G224" s="68" t="s">
        <v>13</v>
      </c>
      <c r="H224" s="68"/>
    </row>
    <row r="225" spans="1:8" ht="14.25">
      <c r="A225" s="63">
        <v>223</v>
      </c>
      <c r="B225" s="83" t="s">
        <v>428</v>
      </c>
      <c r="C225" s="83" t="s">
        <v>55</v>
      </c>
      <c r="D225" s="82" t="s">
        <v>429</v>
      </c>
      <c r="E225" s="63" t="s">
        <v>19</v>
      </c>
      <c r="F225" s="82">
        <v>1</v>
      </c>
      <c r="G225" s="80" t="s">
        <v>18</v>
      </c>
      <c r="H225" s="68"/>
    </row>
    <row r="226" spans="1:8" ht="14.25">
      <c r="A226" s="63">
        <v>224</v>
      </c>
      <c r="B226" s="82" t="s">
        <v>430</v>
      </c>
      <c r="C226" s="80" t="s">
        <v>55</v>
      </c>
      <c r="D226" s="82" t="s">
        <v>306</v>
      </c>
      <c r="E226" s="82" t="s">
        <v>19</v>
      </c>
      <c r="F226" s="80">
        <v>2</v>
      </c>
      <c r="G226" s="80" t="s">
        <v>18</v>
      </c>
      <c r="H226" s="68"/>
    </row>
    <row r="227" spans="1:8" ht="14.25">
      <c r="A227" s="63">
        <v>225</v>
      </c>
      <c r="B227" s="82" t="s">
        <v>431</v>
      </c>
      <c r="C227" s="80" t="s">
        <v>55</v>
      </c>
      <c r="D227" s="47" t="s">
        <v>74</v>
      </c>
      <c r="E227" s="63" t="s">
        <v>19</v>
      </c>
      <c r="F227" s="63">
        <v>2</v>
      </c>
      <c r="G227" s="80" t="s">
        <v>18</v>
      </c>
      <c r="H227" s="68"/>
    </row>
    <row r="228" spans="1:8" ht="14.25">
      <c r="A228" s="63">
        <v>226</v>
      </c>
      <c r="B228" s="58" t="s">
        <v>432</v>
      </c>
      <c r="C228" s="58" t="s">
        <v>55</v>
      </c>
      <c r="D228" s="58" t="s">
        <v>215</v>
      </c>
      <c r="E228" s="58" t="s">
        <v>19</v>
      </c>
      <c r="F228" s="58">
        <v>5</v>
      </c>
      <c r="G228" s="58" t="s">
        <v>433</v>
      </c>
      <c r="H228" s="68"/>
    </row>
    <row r="229" spans="1:8" ht="14.25">
      <c r="A229" s="63">
        <v>227</v>
      </c>
      <c r="B229" s="68" t="s">
        <v>434</v>
      </c>
      <c r="C229" s="80" t="s">
        <v>55</v>
      </c>
      <c r="D229" s="68" t="s">
        <v>404</v>
      </c>
      <c r="E229" s="80" t="s">
        <v>19</v>
      </c>
      <c r="F229" s="80">
        <v>20</v>
      </c>
      <c r="G229" s="80" t="s">
        <v>17</v>
      </c>
      <c r="H229" s="68"/>
    </row>
    <row r="230" spans="1:8" ht="14.25">
      <c r="A230" s="63">
        <v>228</v>
      </c>
      <c r="B230" s="68" t="s">
        <v>435</v>
      </c>
      <c r="C230" s="65" t="s">
        <v>55</v>
      </c>
      <c r="D230" s="68" t="s">
        <v>422</v>
      </c>
      <c r="E230" s="68" t="s">
        <v>32</v>
      </c>
      <c r="F230" s="68">
        <v>4</v>
      </c>
      <c r="G230" s="68" t="s">
        <v>16</v>
      </c>
      <c r="H230" s="68"/>
    </row>
    <row r="231" spans="1:8" ht="14.25">
      <c r="A231" s="63">
        <v>229</v>
      </c>
      <c r="B231" s="47" t="s">
        <v>435</v>
      </c>
      <c r="C231" s="80" t="s">
        <v>55</v>
      </c>
      <c r="D231" s="47" t="s">
        <v>182</v>
      </c>
      <c r="E231" s="47" t="s">
        <v>19</v>
      </c>
      <c r="F231" s="103">
        <v>1</v>
      </c>
      <c r="G231" s="58" t="s">
        <v>14</v>
      </c>
      <c r="H231" s="68"/>
    </row>
    <row r="232" spans="1:8" ht="14.25">
      <c r="A232" s="63">
        <v>230</v>
      </c>
      <c r="B232" s="82" t="s">
        <v>436</v>
      </c>
      <c r="C232" s="80" t="s">
        <v>55</v>
      </c>
      <c r="D232" s="47" t="s">
        <v>74</v>
      </c>
      <c r="E232" s="63" t="s">
        <v>19</v>
      </c>
      <c r="F232" s="80">
        <v>30</v>
      </c>
      <c r="G232" s="80" t="s">
        <v>18</v>
      </c>
      <c r="H232" s="68"/>
    </row>
    <row r="233" spans="1:8" ht="14.25">
      <c r="A233" s="63">
        <v>231</v>
      </c>
      <c r="B233" s="80" t="s">
        <v>437</v>
      </c>
      <c r="C233" s="80" t="s">
        <v>55</v>
      </c>
      <c r="D233" s="80" t="s">
        <v>275</v>
      </c>
      <c r="E233" s="68" t="s">
        <v>19</v>
      </c>
      <c r="F233" s="80">
        <v>3</v>
      </c>
      <c r="G233" s="80" t="s">
        <v>16</v>
      </c>
      <c r="H233" s="68"/>
    </row>
    <row r="234" spans="1:8" ht="14.25">
      <c r="A234" s="63">
        <v>232</v>
      </c>
      <c r="B234" s="49" t="s">
        <v>438</v>
      </c>
      <c r="C234" s="68" t="s">
        <v>55</v>
      </c>
      <c r="D234" s="58" t="s">
        <v>380</v>
      </c>
      <c r="E234" s="49" t="s">
        <v>19</v>
      </c>
      <c r="F234" s="68">
        <v>2</v>
      </c>
      <c r="G234" s="68" t="s">
        <v>13</v>
      </c>
      <c r="H234" s="68"/>
    </row>
    <row r="235" spans="1:8" ht="14.25">
      <c r="A235" s="63">
        <v>233</v>
      </c>
      <c r="B235" s="47" t="s">
        <v>439</v>
      </c>
      <c r="C235" s="80" t="s">
        <v>55</v>
      </c>
      <c r="D235" s="47" t="s">
        <v>215</v>
      </c>
      <c r="E235" s="68" t="s">
        <v>19</v>
      </c>
      <c r="F235" s="103">
        <v>5</v>
      </c>
      <c r="G235" s="58" t="s">
        <v>440</v>
      </c>
      <c r="H235" s="68"/>
    </row>
    <row r="236" spans="1:8" ht="14.25">
      <c r="A236" s="63">
        <v>234</v>
      </c>
      <c r="B236" s="47" t="s">
        <v>441</v>
      </c>
      <c r="C236" s="80" t="s">
        <v>55</v>
      </c>
      <c r="D236" s="47" t="s">
        <v>39</v>
      </c>
      <c r="E236" s="47" t="s">
        <v>22</v>
      </c>
      <c r="F236" s="103">
        <v>6</v>
      </c>
      <c r="G236" s="58" t="s">
        <v>442</v>
      </c>
      <c r="H236" s="68"/>
    </row>
    <row r="237" spans="1:8" ht="14.25">
      <c r="A237" s="63">
        <v>235</v>
      </c>
      <c r="B237" s="49" t="s">
        <v>443</v>
      </c>
      <c r="C237" s="68" t="s">
        <v>55</v>
      </c>
      <c r="D237" s="58" t="s">
        <v>211</v>
      </c>
      <c r="E237" s="49" t="s">
        <v>19</v>
      </c>
      <c r="F237" s="68">
        <v>3</v>
      </c>
      <c r="G237" s="68" t="s">
        <v>13</v>
      </c>
      <c r="H237" s="68"/>
    </row>
    <row r="238" spans="1:8" ht="14.25">
      <c r="A238" s="63">
        <v>236</v>
      </c>
      <c r="B238" s="110" t="s">
        <v>444</v>
      </c>
      <c r="C238" s="100" t="s">
        <v>55</v>
      </c>
      <c r="D238" s="47" t="s">
        <v>353</v>
      </c>
      <c r="E238" s="63" t="s">
        <v>19</v>
      </c>
      <c r="F238" s="63">
        <v>2</v>
      </c>
      <c r="G238" s="58" t="s">
        <v>14</v>
      </c>
      <c r="H238" s="68"/>
    </row>
    <row r="239" spans="1:8" ht="14.25">
      <c r="A239" s="63">
        <v>237</v>
      </c>
      <c r="B239" s="80" t="s">
        <v>445</v>
      </c>
      <c r="C239" s="80" t="s">
        <v>55</v>
      </c>
      <c r="D239" s="80" t="s">
        <v>446</v>
      </c>
      <c r="E239" s="80" t="s">
        <v>19</v>
      </c>
      <c r="F239" s="80">
        <v>8</v>
      </c>
      <c r="G239" s="80" t="s">
        <v>16</v>
      </c>
      <c r="H239" s="68"/>
    </row>
    <row r="240" spans="1:8" ht="14.25">
      <c r="A240" s="63">
        <v>238</v>
      </c>
      <c r="B240" s="82" t="s">
        <v>447</v>
      </c>
      <c r="C240" s="80" t="s">
        <v>55</v>
      </c>
      <c r="D240" s="47" t="s">
        <v>74</v>
      </c>
      <c r="E240" s="63" t="s">
        <v>19</v>
      </c>
      <c r="F240" s="63">
        <v>10</v>
      </c>
      <c r="G240" s="80" t="s">
        <v>18</v>
      </c>
      <c r="H240" s="68"/>
    </row>
    <row r="241" spans="1:8" ht="14.25">
      <c r="A241" s="63">
        <v>239</v>
      </c>
      <c r="B241" s="58" t="s">
        <v>448</v>
      </c>
      <c r="C241" s="58" t="s">
        <v>55</v>
      </c>
      <c r="D241" s="58" t="s">
        <v>449</v>
      </c>
      <c r="E241" s="58" t="s">
        <v>31</v>
      </c>
      <c r="F241" s="58">
        <v>6</v>
      </c>
      <c r="G241" s="58" t="s">
        <v>14</v>
      </c>
      <c r="H241" s="68"/>
    </row>
    <row r="242" spans="1:8" ht="14.25">
      <c r="A242" s="63">
        <v>240</v>
      </c>
      <c r="B242" s="68" t="s">
        <v>450</v>
      </c>
      <c r="C242" s="65" t="s">
        <v>55</v>
      </c>
      <c r="D242" s="68" t="s">
        <v>422</v>
      </c>
      <c r="E242" s="68" t="s">
        <v>32</v>
      </c>
      <c r="F242" s="68">
        <v>2</v>
      </c>
      <c r="G242" s="68" t="s">
        <v>16</v>
      </c>
      <c r="H242" s="68"/>
    </row>
    <row r="243" spans="1:8" ht="14.25">
      <c r="A243" s="63">
        <v>241</v>
      </c>
      <c r="B243" s="68" t="s">
        <v>451</v>
      </c>
      <c r="C243" s="80" t="s">
        <v>55</v>
      </c>
      <c r="D243" s="65" t="s">
        <v>452</v>
      </c>
      <c r="E243" s="68" t="s">
        <v>22</v>
      </c>
      <c r="F243" s="68">
        <v>20</v>
      </c>
      <c r="G243" s="68" t="s">
        <v>16</v>
      </c>
      <c r="H243" s="68"/>
    </row>
    <row r="244" spans="1:8" ht="14.25">
      <c r="A244" s="63">
        <v>242</v>
      </c>
      <c r="B244" s="68" t="s">
        <v>453</v>
      </c>
      <c r="C244" s="80" t="s">
        <v>55</v>
      </c>
      <c r="D244" s="68" t="s">
        <v>404</v>
      </c>
      <c r="E244" s="80" t="s">
        <v>19</v>
      </c>
      <c r="F244" s="80">
        <v>20</v>
      </c>
      <c r="G244" s="80" t="s">
        <v>17</v>
      </c>
      <c r="H244" s="68"/>
    </row>
    <row r="245" spans="1:8" ht="14.25">
      <c r="A245" s="63">
        <v>243</v>
      </c>
      <c r="B245" s="58" t="s">
        <v>454</v>
      </c>
      <c r="C245" s="100" t="s">
        <v>55</v>
      </c>
      <c r="D245" s="58" t="s">
        <v>215</v>
      </c>
      <c r="E245" s="58" t="s">
        <v>19</v>
      </c>
      <c r="F245" s="58">
        <v>19</v>
      </c>
      <c r="G245" s="58" t="s">
        <v>455</v>
      </c>
      <c r="H245" s="68"/>
    </row>
    <row r="246" spans="1:8" ht="14.25">
      <c r="A246" s="63">
        <v>244</v>
      </c>
      <c r="B246" s="68" t="s">
        <v>456</v>
      </c>
      <c r="C246" s="80" t="s">
        <v>55</v>
      </c>
      <c r="D246" s="68" t="s">
        <v>404</v>
      </c>
      <c r="E246" s="80" t="s">
        <v>19</v>
      </c>
      <c r="F246" s="80">
        <v>20</v>
      </c>
      <c r="G246" s="80" t="s">
        <v>17</v>
      </c>
      <c r="H246" s="68"/>
    </row>
    <row r="247" spans="1:8" ht="14.25">
      <c r="A247" s="63">
        <v>245</v>
      </c>
      <c r="B247" s="80" t="s">
        <v>457</v>
      </c>
      <c r="C247" s="80" t="s">
        <v>55</v>
      </c>
      <c r="D247" s="80" t="s">
        <v>182</v>
      </c>
      <c r="E247" s="80" t="s">
        <v>19</v>
      </c>
      <c r="F247" s="80">
        <v>2</v>
      </c>
      <c r="G247" s="80" t="s">
        <v>17</v>
      </c>
      <c r="H247" s="68"/>
    </row>
    <row r="248" spans="1:8" ht="14.25">
      <c r="A248" s="63">
        <v>246</v>
      </c>
      <c r="B248" s="49" t="s">
        <v>458</v>
      </c>
      <c r="C248" s="68" t="s">
        <v>55</v>
      </c>
      <c r="D248" s="58" t="s">
        <v>459</v>
      </c>
      <c r="E248" s="49" t="s">
        <v>22</v>
      </c>
      <c r="F248" s="68">
        <v>4</v>
      </c>
      <c r="G248" s="68" t="s">
        <v>13</v>
      </c>
      <c r="H248" s="68"/>
    </row>
    <row r="249" spans="1:8" ht="14.25">
      <c r="A249" s="63">
        <v>247</v>
      </c>
      <c r="B249" s="80" t="s">
        <v>460</v>
      </c>
      <c r="C249" s="80" t="s">
        <v>55</v>
      </c>
      <c r="D249" s="80" t="s">
        <v>461</v>
      </c>
      <c r="E249" s="80"/>
      <c r="F249" s="80">
        <v>28</v>
      </c>
      <c r="G249" s="80" t="s">
        <v>17</v>
      </c>
      <c r="H249" s="68"/>
    </row>
    <row r="250" spans="1:8" ht="14.25">
      <c r="A250" s="63">
        <v>248</v>
      </c>
      <c r="B250" s="80" t="s">
        <v>462</v>
      </c>
      <c r="C250" s="68" t="s">
        <v>55</v>
      </c>
      <c r="D250" s="80" t="s">
        <v>275</v>
      </c>
      <c r="E250" s="68" t="s">
        <v>19</v>
      </c>
      <c r="F250" s="80">
        <v>4</v>
      </c>
      <c r="G250" s="68" t="s">
        <v>16</v>
      </c>
      <c r="H250" s="68"/>
    </row>
    <row r="251" spans="1:8" ht="14.25">
      <c r="A251" s="63">
        <v>249</v>
      </c>
      <c r="B251" s="82" t="s">
        <v>463</v>
      </c>
      <c r="C251" s="80" t="s">
        <v>55</v>
      </c>
      <c r="D251" s="47" t="s">
        <v>33</v>
      </c>
      <c r="E251" s="63" t="s">
        <v>19</v>
      </c>
      <c r="F251" s="63">
        <v>1</v>
      </c>
      <c r="G251" s="80" t="s">
        <v>18</v>
      </c>
      <c r="H251" s="68"/>
    </row>
    <row r="252" spans="1:8" ht="14.25">
      <c r="A252" s="63">
        <v>250</v>
      </c>
      <c r="B252" s="68" t="s">
        <v>464</v>
      </c>
      <c r="C252" s="80" t="s">
        <v>55</v>
      </c>
      <c r="D252" s="68" t="s">
        <v>358</v>
      </c>
      <c r="E252" s="68" t="s">
        <v>8</v>
      </c>
      <c r="F252" s="81">
        <v>30</v>
      </c>
      <c r="G252" s="80" t="s">
        <v>17</v>
      </c>
      <c r="H252" s="68"/>
    </row>
    <row r="253" spans="1:8" ht="24">
      <c r="A253" s="63">
        <v>251</v>
      </c>
      <c r="B253" s="47" t="s">
        <v>465</v>
      </c>
      <c r="C253" s="80" t="s">
        <v>55</v>
      </c>
      <c r="D253" s="111" t="s">
        <v>466</v>
      </c>
      <c r="E253" s="47" t="s">
        <v>19</v>
      </c>
      <c r="F253" s="101">
        <v>1</v>
      </c>
      <c r="G253" s="58" t="s">
        <v>14</v>
      </c>
      <c r="H253" s="68"/>
    </row>
    <row r="254" spans="1:8" ht="14.25">
      <c r="A254" s="63">
        <v>252</v>
      </c>
      <c r="B254" s="47" t="s">
        <v>467</v>
      </c>
      <c r="C254" s="100" t="s">
        <v>55</v>
      </c>
      <c r="D254" s="47" t="s">
        <v>468</v>
      </c>
      <c r="E254" s="47" t="s">
        <v>19</v>
      </c>
      <c r="F254" s="101">
        <v>1</v>
      </c>
      <c r="G254" s="58" t="s">
        <v>14</v>
      </c>
      <c r="H254" s="68"/>
    </row>
    <row r="255" spans="1:8" ht="14.25">
      <c r="A255" s="63">
        <v>253</v>
      </c>
      <c r="B255" s="83" t="s">
        <v>469</v>
      </c>
      <c r="C255" s="83" t="s">
        <v>55</v>
      </c>
      <c r="D255" s="47" t="s">
        <v>33</v>
      </c>
      <c r="E255" s="82" t="s">
        <v>19</v>
      </c>
      <c r="F255" s="82">
        <v>10</v>
      </c>
      <c r="G255" s="80" t="s">
        <v>18</v>
      </c>
      <c r="H255" s="68"/>
    </row>
    <row r="256" spans="1:8" ht="14.25">
      <c r="A256" s="63">
        <v>254</v>
      </c>
      <c r="B256" s="58" t="s">
        <v>470</v>
      </c>
      <c r="C256" s="58" t="s">
        <v>55</v>
      </c>
      <c r="D256" s="58" t="s">
        <v>215</v>
      </c>
      <c r="E256" s="58" t="s">
        <v>19</v>
      </c>
      <c r="F256" s="58">
        <v>1</v>
      </c>
      <c r="G256" s="58" t="s">
        <v>14</v>
      </c>
      <c r="H256" s="68"/>
    </row>
    <row r="257" spans="1:8" ht="14.25">
      <c r="A257" s="63">
        <v>255</v>
      </c>
      <c r="B257" s="83" t="s">
        <v>471</v>
      </c>
      <c r="C257" s="83" t="s">
        <v>55</v>
      </c>
      <c r="D257" s="83" t="s">
        <v>74</v>
      </c>
      <c r="E257" s="82" t="s">
        <v>19</v>
      </c>
      <c r="F257" s="82">
        <v>10</v>
      </c>
      <c r="G257" s="80" t="s">
        <v>18</v>
      </c>
      <c r="H257" s="68"/>
    </row>
    <row r="258" spans="1:8" ht="14.25">
      <c r="A258" s="63">
        <v>256</v>
      </c>
      <c r="B258" s="58" t="s">
        <v>472</v>
      </c>
      <c r="C258" s="58" t="s">
        <v>55</v>
      </c>
      <c r="D258" s="58" t="s">
        <v>473</v>
      </c>
      <c r="E258" s="58" t="s">
        <v>19</v>
      </c>
      <c r="F258" s="58">
        <v>1</v>
      </c>
      <c r="G258" s="58" t="s">
        <v>14</v>
      </c>
      <c r="H258" s="68"/>
    </row>
    <row r="259" spans="1:8" ht="14.25">
      <c r="A259" s="63">
        <v>257</v>
      </c>
      <c r="B259" s="58" t="s">
        <v>474</v>
      </c>
      <c r="C259" s="58" t="s">
        <v>55</v>
      </c>
      <c r="D259" s="58" t="s">
        <v>473</v>
      </c>
      <c r="E259" s="58" t="s">
        <v>19</v>
      </c>
      <c r="F259" s="58">
        <v>40</v>
      </c>
      <c r="G259" s="58" t="s">
        <v>14</v>
      </c>
      <c r="H259" s="68"/>
    </row>
    <row r="260" spans="1:8" ht="14.25">
      <c r="A260" s="63">
        <v>258</v>
      </c>
      <c r="B260" s="58" t="s">
        <v>475</v>
      </c>
      <c r="C260" s="58" t="s">
        <v>55</v>
      </c>
      <c r="D260" s="58" t="s">
        <v>473</v>
      </c>
      <c r="E260" s="58" t="s">
        <v>19</v>
      </c>
      <c r="F260" s="58">
        <v>10</v>
      </c>
      <c r="G260" s="58" t="s">
        <v>14</v>
      </c>
      <c r="H260" s="68"/>
    </row>
    <row r="261" spans="1:8" ht="14.25">
      <c r="A261" s="63">
        <v>259</v>
      </c>
      <c r="B261" s="58" t="s">
        <v>476</v>
      </c>
      <c r="C261" s="58" t="s">
        <v>55</v>
      </c>
      <c r="D261" s="58" t="s">
        <v>473</v>
      </c>
      <c r="E261" s="58" t="s">
        <v>19</v>
      </c>
      <c r="F261" s="58">
        <v>1</v>
      </c>
      <c r="G261" s="58" t="s">
        <v>14</v>
      </c>
      <c r="H261" s="68"/>
    </row>
    <row r="262" spans="1:8" ht="14.25">
      <c r="A262" s="63">
        <v>260</v>
      </c>
      <c r="B262" s="46" t="s">
        <v>477</v>
      </c>
      <c r="C262" s="83" t="s">
        <v>55</v>
      </c>
      <c r="D262" s="83" t="s">
        <v>397</v>
      </c>
      <c r="E262" s="82" t="s">
        <v>19</v>
      </c>
      <c r="F262" s="80">
        <v>2</v>
      </c>
      <c r="G262" s="80" t="s">
        <v>18</v>
      </c>
      <c r="H262" s="68"/>
    </row>
    <row r="263" spans="1:8" ht="14.25">
      <c r="A263" s="63">
        <v>261</v>
      </c>
      <c r="B263" s="80" t="s">
        <v>478</v>
      </c>
      <c r="C263" s="80" t="s">
        <v>55</v>
      </c>
      <c r="D263" s="80" t="s">
        <v>40</v>
      </c>
      <c r="E263" s="80" t="s">
        <v>22</v>
      </c>
      <c r="F263" s="80">
        <v>25</v>
      </c>
      <c r="G263" s="80" t="s">
        <v>16</v>
      </c>
      <c r="H263" s="68"/>
    </row>
    <row r="264" spans="1:8" ht="14.25">
      <c r="A264" s="63">
        <v>262</v>
      </c>
      <c r="B264" s="68" t="s">
        <v>479</v>
      </c>
      <c r="C264" s="80" t="s">
        <v>55</v>
      </c>
      <c r="D264" s="68" t="s">
        <v>33</v>
      </c>
      <c r="E264" s="68" t="s">
        <v>19</v>
      </c>
      <c r="F264" s="68">
        <v>2</v>
      </c>
      <c r="G264" s="80" t="s">
        <v>16</v>
      </c>
      <c r="H264" s="68"/>
    </row>
    <row r="265" spans="1:8" ht="14.25">
      <c r="A265" s="63">
        <v>263</v>
      </c>
      <c r="B265" s="58" t="s">
        <v>480</v>
      </c>
      <c r="C265" s="58" t="s">
        <v>55</v>
      </c>
      <c r="D265" s="58" t="s">
        <v>140</v>
      </c>
      <c r="E265" s="58" t="s">
        <v>19</v>
      </c>
      <c r="F265" s="81">
        <v>1</v>
      </c>
      <c r="G265" s="80"/>
      <c r="H265" s="68"/>
    </row>
    <row r="266" spans="1:8" ht="14.25">
      <c r="A266" s="63">
        <v>264</v>
      </c>
      <c r="B266" s="58" t="s">
        <v>481</v>
      </c>
      <c r="C266" s="58" t="s">
        <v>55</v>
      </c>
      <c r="D266" s="58" t="s">
        <v>482</v>
      </c>
      <c r="E266" s="58" t="s">
        <v>19</v>
      </c>
      <c r="F266" s="58">
        <v>10</v>
      </c>
      <c r="G266" s="58" t="s">
        <v>14</v>
      </c>
      <c r="H266" s="68"/>
    </row>
    <row r="267" spans="1:8" ht="14.25">
      <c r="A267" s="63">
        <v>265</v>
      </c>
      <c r="B267" s="58" t="s">
        <v>483</v>
      </c>
      <c r="C267" s="58" t="s">
        <v>55</v>
      </c>
      <c r="D267" s="58" t="s">
        <v>482</v>
      </c>
      <c r="E267" s="58" t="s">
        <v>19</v>
      </c>
      <c r="F267" s="58">
        <v>8</v>
      </c>
      <c r="G267" s="58" t="s">
        <v>14</v>
      </c>
      <c r="H267" s="68"/>
    </row>
    <row r="268" spans="1:8" ht="14.25">
      <c r="A268" s="63">
        <v>266</v>
      </c>
      <c r="B268" s="47" t="s">
        <v>483</v>
      </c>
      <c r="C268" s="80" t="s">
        <v>55</v>
      </c>
      <c r="D268" s="47" t="s">
        <v>484</v>
      </c>
      <c r="E268" s="47" t="s">
        <v>19</v>
      </c>
      <c r="F268" s="101">
        <v>2</v>
      </c>
      <c r="G268" s="58" t="s">
        <v>14</v>
      </c>
      <c r="H268" s="68"/>
    </row>
    <row r="269" spans="1:8" ht="14.25">
      <c r="A269" s="63">
        <v>267</v>
      </c>
      <c r="B269" s="83" t="s">
        <v>485</v>
      </c>
      <c r="C269" s="83" t="s">
        <v>55</v>
      </c>
      <c r="D269" s="83" t="s">
        <v>140</v>
      </c>
      <c r="E269" s="82" t="s">
        <v>19</v>
      </c>
      <c r="F269" s="82">
        <v>10</v>
      </c>
      <c r="G269" s="80" t="s">
        <v>18</v>
      </c>
      <c r="H269" s="68"/>
    </row>
    <row r="270" spans="1:8" ht="14.25">
      <c r="A270" s="63">
        <v>268</v>
      </c>
      <c r="B270" s="47" t="s">
        <v>486</v>
      </c>
      <c r="C270" s="80" t="s">
        <v>55</v>
      </c>
      <c r="D270" s="47" t="s">
        <v>39</v>
      </c>
      <c r="E270" s="47" t="s">
        <v>22</v>
      </c>
      <c r="F270" s="103">
        <v>1</v>
      </c>
      <c r="G270" s="58" t="s">
        <v>14</v>
      </c>
      <c r="H270" s="68"/>
    </row>
    <row r="271" spans="1:8" ht="14.25">
      <c r="A271" s="63">
        <v>269</v>
      </c>
      <c r="B271" s="80" t="s">
        <v>487</v>
      </c>
      <c r="C271" s="80" t="s">
        <v>55</v>
      </c>
      <c r="D271" s="80" t="s">
        <v>158</v>
      </c>
      <c r="E271" s="80" t="s">
        <v>19</v>
      </c>
      <c r="F271" s="80">
        <v>2</v>
      </c>
      <c r="G271" s="80" t="s">
        <v>17</v>
      </c>
      <c r="H271" s="68"/>
    </row>
    <row r="272" spans="1:8" ht="14.25">
      <c r="A272" s="63">
        <v>270</v>
      </c>
      <c r="B272" s="49" t="s">
        <v>488</v>
      </c>
      <c r="C272" s="68" t="s">
        <v>55</v>
      </c>
      <c r="D272" s="58" t="s">
        <v>207</v>
      </c>
      <c r="E272" s="49"/>
      <c r="F272" s="68">
        <v>1</v>
      </c>
      <c r="G272" s="68" t="s">
        <v>13</v>
      </c>
      <c r="H272" s="68"/>
    </row>
    <row r="273" spans="1:8" ht="14.25">
      <c r="A273" s="63">
        <v>271</v>
      </c>
      <c r="B273" s="47" t="s">
        <v>489</v>
      </c>
      <c r="C273" s="80" t="s">
        <v>55</v>
      </c>
      <c r="D273" s="47" t="s">
        <v>39</v>
      </c>
      <c r="E273" s="47" t="s">
        <v>22</v>
      </c>
      <c r="F273" s="103">
        <v>1</v>
      </c>
      <c r="G273" s="58" t="s">
        <v>14</v>
      </c>
      <c r="H273" s="68"/>
    </row>
    <row r="274" spans="1:8" ht="14.25">
      <c r="A274" s="63">
        <v>272</v>
      </c>
      <c r="B274" s="58" t="s">
        <v>490</v>
      </c>
      <c r="C274" s="58" t="s">
        <v>55</v>
      </c>
      <c r="D274" s="58" t="s">
        <v>215</v>
      </c>
      <c r="E274" s="58" t="s">
        <v>19</v>
      </c>
      <c r="F274" s="58">
        <v>9</v>
      </c>
      <c r="G274" s="58" t="s">
        <v>491</v>
      </c>
      <c r="H274" s="68"/>
    </row>
    <row r="275" spans="1:8" ht="14.25">
      <c r="A275" s="63">
        <v>273</v>
      </c>
      <c r="B275" s="80" t="s">
        <v>44</v>
      </c>
      <c r="C275" s="65" t="s">
        <v>55</v>
      </c>
      <c r="D275" s="80" t="s">
        <v>492</v>
      </c>
      <c r="E275" s="80" t="s">
        <v>22</v>
      </c>
      <c r="F275" s="80">
        <v>5</v>
      </c>
      <c r="G275" s="68" t="s">
        <v>16</v>
      </c>
      <c r="H275" s="68"/>
    </row>
    <row r="276" spans="1:8" ht="14.25">
      <c r="A276" s="63">
        <v>274</v>
      </c>
      <c r="B276" s="58" t="s">
        <v>493</v>
      </c>
      <c r="C276" s="58" t="s">
        <v>55</v>
      </c>
      <c r="D276" s="58" t="s">
        <v>494</v>
      </c>
      <c r="E276" s="58" t="s">
        <v>19</v>
      </c>
      <c r="F276" s="58">
        <v>24</v>
      </c>
      <c r="G276" s="58" t="s">
        <v>14</v>
      </c>
      <c r="H276" s="80"/>
    </row>
    <row r="277" spans="1:8" ht="14.25">
      <c r="A277" s="63">
        <v>275</v>
      </c>
      <c r="B277" s="58" t="s">
        <v>495</v>
      </c>
      <c r="C277" s="58" t="s">
        <v>55</v>
      </c>
      <c r="D277" s="58" t="s">
        <v>390</v>
      </c>
      <c r="E277" s="58" t="s">
        <v>32</v>
      </c>
      <c r="F277" s="58">
        <v>4</v>
      </c>
      <c r="G277" s="58" t="s">
        <v>14</v>
      </c>
      <c r="H277" s="80"/>
    </row>
    <row r="278" spans="1:8" ht="14.25">
      <c r="A278" s="63">
        <v>276</v>
      </c>
      <c r="B278" s="58" t="s">
        <v>496</v>
      </c>
      <c r="C278" s="58" t="s">
        <v>55</v>
      </c>
      <c r="D278" s="58" t="s">
        <v>497</v>
      </c>
      <c r="E278" s="58" t="s">
        <v>19</v>
      </c>
      <c r="F278" s="58">
        <v>5</v>
      </c>
      <c r="G278" s="58" t="s">
        <v>14</v>
      </c>
      <c r="H278" s="80"/>
    </row>
    <row r="279" spans="1:8" ht="14.25">
      <c r="A279" s="63">
        <v>277</v>
      </c>
      <c r="B279" s="80" t="s">
        <v>498</v>
      </c>
      <c r="C279" s="65" t="s">
        <v>55</v>
      </c>
      <c r="D279" s="80" t="s">
        <v>33</v>
      </c>
      <c r="E279" s="80" t="s">
        <v>19</v>
      </c>
      <c r="F279" s="80">
        <v>2</v>
      </c>
      <c r="G279" s="68" t="s">
        <v>16</v>
      </c>
      <c r="H279" s="80"/>
    </row>
    <row r="280" spans="1:8" ht="14.25">
      <c r="A280" s="63">
        <v>278</v>
      </c>
      <c r="B280" s="49" t="s">
        <v>499</v>
      </c>
      <c r="C280" s="68" t="s">
        <v>55</v>
      </c>
      <c r="D280" s="58" t="s">
        <v>74</v>
      </c>
      <c r="E280" s="49" t="s">
        <v>19</v>
      </c>
      <c r="F280" s="68">
        <v>2</v>
      </c>
      <c r="G280" s="68" t="s">
        <v>13</v>
      </c>
      <c r="H280" s="80"/>
    </row>
    <row r="281" spans="1:8" ht="14.25">
      <c r="A281" s="63">
        <v>279</v>
      </c>
      <c r="B281" s="82" t="s">
        <v>500</v>
      </c>
      <c r="C281" s="80" t="s">
        <v>55</v>
      </c>
      <c r="D281" s="47" t="s">
        <v>33</v>
      </c>
      <c r="E281" s="63" t="s">
        <v>19</v>
      </c>
      <c r="F281" s="63">
        <v>10</v>
      </c>
      <c r="G281" s="80" t="s">
        <v>18</v>
      </c>
      <c r="H281" s="80"/>
    </row>
    <row r="282" spans="1:8" ht="14.25">
      <c r="A282" s="63">
        <v>280</v>
      </c>
      <c r="B282" s="47" t="s">
        <v>501</v>
      </c>
      <c r="C282" s="80" t="s">
        <v>55</v>
      </c>
      <c r="D282" s="47" t="s">
        <v>140</v>
      </c>
      <c r="E282" s="47" t="s">
        <v>19</v>
      </c>
      <c r="F282" s="101">
        <v>1</v>
      </c>
      <c r="G282" s="58" t="s">
        <v>14</v>
      </c>
      <c r="H282" s="80"/>
    </row>
    <row r="283" spans="1:8" ht="14.25">
      <c r="A283" s="63">
        <v>281</v>
      </c>
      <c r="B283" s="65" t="s">
        <v>502</v>
      </c>
      <c r="C283" s="65" t="s">
        <v>55</v>
      </c>
      <c r="D283" s="65" t="s">
        <v>33</v>
      </c>
      <c r="E283" s="65" t="s">
        <v>19</v>
      </c>
      <c r="F283" s="65">
        <v>2</v>
      </c>
      <c r="G283" s="68" t="s">
        <v>16</v>
      </c>
      <c r="H283" s="80"/>
    </row>
    <row r="284" spans="1:8" ht="14.25">
      <c r="A284" s="63">
        <v>282</v>
      </c>
      <c r="B284" s="58" t="s">
        <v>503</v>
      </c>
      <c r="C284" s="58" t="s">
        <v>55</v>
      </c>
      <c r="D284" s="58" t="s">
        <v>215</v>
      </c>
      <c r="E284" s="58" t="s">
        <v>19</v>
      </c>
      <c r="F284" s="58">
        <v>16</v>
      </c>
      <c r="G284" s="58" t="s">
        <v>504</v>
      </c>
      <c r="H284" s="80"/>
    </row>
    <row r="285" spans="1:8" ht="14.25">
      <c r="A285" s="63">
        <v>283</v>
      </c>
      <c r="B285" s="49" t="s">
        <v>505</v>
      </c>
      <c r="C285" s="68" t="s">
        <v>55</v>
      </c>
      <c r="D285" s="58" t="s">
        <v>506</v>
      </c>
      <c r="E285" s="49" t="s">
        <v>19</v>
      </c>
      <c r="F285" s="68">
        <v>119</v>
      </c>
      <c r="G285" s="68" t="s">
        <v>507</v>
      </c>
      <c r="H285" s="80"/>
    </row>
    <row r="286" spans="1:8" ht="14.25">
      <c r="A286" s="63">
        <v>284</v>
      </c>
      <c r="B286" s="80" t="s">
        <v>508</v>
      </c>
      <c r="C286" s="80" t="s">
        <v>55</v>
      </c>
      <c r="D286" s="80" t="s">
        <v>74</v>
      </c>
      <c r="E286" s="80" t="s">
        <v>19</v>
      </c>
      <c r="F286" s="80">
        <v>4</v>
      </c>
      <c r="G286" s="68" t="s">
        <v>16</v>
      </c>
      <c r="H286" s="80"/>
    </row>
    <row r="287" spans="1:8" ht="14.25">
      <c r="A287" s="63">
        <v>285</v>
      </c>
      <c r="B287" s="49" t="s">
        <v>509</v>
      </c>
      <c r="C287" s="80" t="s">
        <v>55</v>
      </c>
      <c r="D287" s="80" t="s">
        <v>510</v>
      </c>
      <c r="E287" s="80" t="s">
        <v>32</v>
      </c>
      <c r="F287" s="80">
        <v>30</v>
      </c>
      <c r="G287" s="80" t="s">
        <v>17</v>
      </c>
      <c r="H287" s="80"/>
    </row>
    <row r="288" spans="1:8" ht="14.25">
      <c r="A288" s="63">
        <v>286</v>
      </c>
      <c r="B288" s="47" t="s">
        <v>511</v>
      </c>
      <c r="C288" s="80" t="s">
        <v>55</v>
      </c>
      <c r="D288" s="47" t="s">
        <v>215</v>
      </c>
      <c r="E288" s="47" t="s">
        <v>19</v>
      </c>
      <c r="F288" s="101">
        <v>1</v>
      </c>
      <c r="G288" s="58" t="s">
        <v>14</v>
      </c>
      <c r="H288" s="80"/>
    </row>
    <row r="289" spans="1:8" ht="14.25">
      <c r="A289" s="63">
        <v>287</v>
      </c>
      <c r="B289" s="58" t="s">
        <v>512</v>
      </c>
      <c r="C289" s="58" t="s">
        <v>55</v>
      </c>
      <c r="D289" s="58" t="s">
        <v>333</v>
      </c>
      <c r="E289" s="58" t="s">
        <v>19</v>
      </c>
      <c r="F289" s="58">
        <v>1</v>
      </c>
      <c r="G289" s="58" t="s">
        <v>14</v>
      </c>
      <c r="H289" s="80"/>
    </row>
    <row r="290" spans="1:8" ht="14.25">
      <c r="A290" s="63">
        <v>288</v>
      </c>
      <c r="B290" s="58" t="s">
        <v>513</v>
      </c>
      <c r="C290" s="58" t="s">
        <v>55</v>
      </c>
      <c r="D290" s="58" t="s">
        <v>215</v>
      </c>
      <c r="E290" s="58" t="s">
        <v>19</v>
      </c>
      <c r="F290" s="58">
        <v>1</v>
      </c>
      <c r="G290" s="58" t="s">
        <v>14</v>
      </c>
      <c r="H290" s="80"/>
    </row>
    <row r="291" spans="1:8" ht="14.25">
      <c r="A291" s="63">
        <v>289</v>
      </c>
      <c r="B291" s="49" t="s">
        <v>514</v>
      </c>
      <c r="C291" s="68" t="s">
        <v>55</v>
      </c>
      <c r="D291" s="58" t="s">
        <v>515</v>
      </c>
      <c r="E291" s="49" t="s">
        <v>22</v>
      </c>
      <c r="F291" s="68">
        <v>8</v>
      </c>
      <c r="G291" s="68" t="s">
        <v>13</v>
      </c>
      <c r="H291" s="80"/>
    </row>
    <row r="292" spans="1:8" ht="14.25">
      <c r="A292" s="63">
        <v>290</v>
      </c>
      <c r="B292" s="49" t="s">
        <v>516</v>
      </c>
      <c r="C292" s="68" t="s">
        <v>55</v>
      </c>
      <c r="D292" s="58" t="s">
        <v>517</v>
      </c>
      <c r="E292" s="49" t="s">
        <v>22</v>
      </c>
      <c r="F292" s="68">
        <v>8</v>
      </c>
      <c r="G292" s="68" t="s">
        <v>13</v>
      </c>
      <c r="H292" s="80"/>
    </row>
    <row r="293" spans="1:8" ht="14.25">
      <c r="A293" s="63">
        <v>291</v>
      </c>
      <c r="B293" s="49" t="s">
        <v>518</v>
      </c>
      <c r="C293" s="68" t="s">
        <v>55</v>
      </c>
      <c r="D293" s="58" t="s">
        <v>89</v>
      </c>
      <c r="E293" s="49" t="s">
        <v>32</v>
      </c>
      <c r="F293" s="68">
        <v>4</v>
      </c>
      <c r="G293" s="68" t="s">
        <v>13</v>
      </c>
      <c r="H293" s="80"/>
    </row>
    <row r="294" spans="1:8" ht="14.25">
      <c r="A294" s="63">
        <v>292</v>
      </c>
      <c r="B294" s="49" t="s">
        <v>519</v>
      </c>
      <c r="C294" s="68" t="s">
        <v>55</v>
      </c>
      <c r="D294" s="58" t="s">
        <v>106</v>
      </c>
      <c r="E294" s="49" t="s">
        <v>32</v>
      </c>
      <c r="F294" s="68">
        <v>4</v>
      </c>
      <c r="G294" s="68" t="s">
        <v>13</v>
      </c>
      <c r="H294" s="80"/>
    </row>
    <row r="295" spans="1:8" ht="14.25">
      <c r="A295" s="63">
        <v>293</v>
      </c>
      <c r="B295" s="49" t="s">
        <v>520</v>
      </c>
      <c r="C295" s="68" t="s">
        <v>55</v>
      </c>
      <c r="D295" s="58" t="s">
        <v>89</v>
      </c>
      <c r="E295" s="49" t="s">
        <v>32</v>
      </c>
      <c r="F295" s="68">
        <v>4</v>
      </c>
      <c r="G295" s="68" t="s">
        <v>13</v>
      </c>
      <c r="H295" s="80"/>
    </row>
    <row r="296" spans="1:8" ht="14.25">
      <c r="A296" s="63">
        <v>294</v>
      </c>
      <c r="B296" s="49" t="s">
        <v>521</v>
      </c>
      <c r="C296" s="68" t="s">
        <v>55</v>
      </c>
      <c r="D296" s="58" t="s">
        <v>344</v>
      </c>
      <c r="E296" s="49" t="s">
        <v>22</v>
      </c>
      <c r="F296" s="68">
        <v>8</v>
      </c>
      <c r="G296" s="68" t="s">
        <v>13</v>
      </c>
      <c r="H296" s="80"/>
    </row>
    <row r="297" spans="1:8" ht="14.25">
      <c r="A297" s="63">
        <v>295</v>
      </c>
      <c r="B297" s="49" t="s">
        <v>522</v>
      </c>
      <c r="C297" s="68" t="s">
        <v>55</v>
      </c>
      <c r="D297" s="58" t="s">
        <v>517</v>
      </c>
      <c r="E297" s="49" t="s">
        <v>22</v>
      </c>
      <c r="F297" s="68">
        <v>8</v>
      </c>
      <c r="G297" s="68" t="s">
        <v>13</v>
      </c>
      <c r="H297" s="80"/>
    </row>
    <row r="298" spans="1:8" ht="14.25">
      <c r="A298" s="63">
        <v>296</v>
      </c>
      <c r="B298" s="49" t="s">
        <v>523</v>
      </c>
      <c r="C298" s="68" t="s">
        <v>55</v>
      </c>
      <c r="D298" s="58" t="s">
        <v>89</v>
      </c>
      <c r="E298" s="49" t="s">
        <v>32</v>
      </c>
      <c r="F298" s="68">
        <v>4</v>
      </c>
      <c r="G298" s="68" t="s">
        <v>13</v>
      </c>
      <c r="H298" s="80"/>
    </row>
    <row r="299" spans="1:8" ht="14.25">
      <c r="A299" s="63">
        <v>297</v>
      </c>
      <c r="B299" s="49" t="s">
        <v>524</v>
      </c>
      <c r="C299" s="68" t="s">
        <v>55</v>
      </c>
      <c r="D299" s="58" t="s">
        <v>525</v>
      </c>
      <c r="E299" s="49" t="s">
        <v>22</v>
      </c>
      <c r="F299" s="68">
        <v>8</v>
      </c>
      <c r="G299" s="68" t="s">
        <v>13</v>
      </c>
      <c r="H299" s="80"/>
    </row>
    <row r="300" spans="1:8" ht="14.25">
      <c r="A300" s="63">
        <v>298</v>
      </c>
      <c r="B300" s="49" t="s">
        <v>526</v>
      </c>
      <c r="C300" s="68" t="s">
        <v>55</v>
      </c>
      <c r="D300" s="58" t="s">
        <v>517</v>
      </c>
      <c r="E300" s="49" t="s">
        <v>22</v>
      </c>
      <c r="F300" s="68">
        <v>8</v>
      </c>
      <c r="G300" s="68" t="s">
        <v>13</v>
      </c>
      <c r="H300" s="80"/>
    </row>
    <row r="301" spans="1:8" ht="14.25">
      <c r="A301" s="63">
        <v>299</v>
      </c>
      <c r="B301" s="49" t="s">
        <v>527</v>
      </c>
      <c r="C301" s="68" t="s">
        <v>55</v>
      </c>
      <c r="D301" s="58" t="s">
        <v>89</v>
      </c>
      <c r="E301" s="49" t="s">
        <v>32</v>
      </c>
      <c r="F301" s="68">
        <v>4</v>
      </c>
      <c r="G301" s="68" t="s">
        <v>13</v>
      </c>
      <c r="H301" s="80"/>
    </row>
    <row r="302" spans="1:8" ht="14.25">
      <c r="A302" s="63">
        <v>300</v>
      </c>
      <c r="B302" s="49" t="s">
        <v>528</v>
      </c>
      <c r="C302" s="68" t="s">
        <v>55</v>
      </c>
      <c r="D302" s="58" t="s">
        <v>106</v>
      </c>
      <c r="E302" s="49" t="s">
        <v>32</v>
      </c>
      <c r="F302" s="68">
        <v>4</v>
      </c>
      <c r="G302" s="68" t="s">
        <v>13</v>
      </c>
      <c r="H302" s="80"/>
    </row>
    <row r="303" spans="1:8" ht="14.25">
      <c r="A303" s="63">
        <v>301</v>
      </c>
      <c r="B303" s="49" t="s">
        <v>529</v>
      </c>
      <c r="C303" s="68" t="s">
        <v>55</v>
      </c>
      <c r="D303" s="58" t="s">
        <v>89</v>
      </c>
      <c r="E303" s="49" t="s">
        <v>32</v>
      </c>
      <c r="F303" s="68">
        <v>4</v>
      </c>
      <c r="G303" s="68" t="s">
        <v>13</v>
      </c>
      <c r="H303" s="80"/>
    </row>
    <row r="304" spans="1:8" ht="14.25">
      <c r="A304" s="63">
        <v>302</v>
      </c>
      <c r="B304" s="49" t="s">
        <v>530</v>
      </c>
      <c r="C304" s="68" t="s">
        <v>55</v>
      </c>
      <c r="D304" s="58" t="s">
        <v>515</v>
      </c>
      <c r="E304" s="49" t="s">
        <v>22</v>
      </c>
      <c r="F304" s="68">
        <v>8</v>
      </c>
      <c r="G304" s="68" t="s">
        <v>13</v>
      </c>
      <c r="H304" s="80"/>
    </row>
    <row r="305" spans="1:8" ht="14.25">
      <c r="A305" s="63">
        <v>303</v>
      </c>
      <c r="B305" s="49" t="s">
        <v>83</v>
      </c>
      <c r="C305" s="68" t="s">
        <v>55</v>
      </c>
      <c r="D305" s="58" t="s">
        <v>531</v>
      </c>
      <c r="E305" s="49" t="s">
        <v>22</v>
      </c>
      <c r="F305" s="68">
        <v>8</v>
      </c>
      <c r="G305" s="68" t="s">
        <v>13</v>
      </c>
      <c r="H305" s="80"/>
    </row>
    <row r="306" spans="1:8" ht="14.25">
      <c r="A306" s="63">
        <v>304</v>
      </c>
      <c r="B306" s="80" t="s">
        <v>532</v>
      </c>
      <c r="C306" s="80" t="s">
        <v>55</v>
      </c>
      <c r="D306" s="80" t="s">
        <v>533</v>
      </c>
      <c r="E306" s="80" t="s">
        <v>22</v>
      </c>
      <c r="F306" s="80">
        <v>40</v>
      </c>
      <c r="G306" s="80" t="s">
        <v>16</v>
      </c>
      <c r="H306" s="80"/>
    </row>
    <row r="307" spans="1:8" ht="14.25">
      <c r="A307" s="63">
        <v>305</v>
      </c>
      <c r="B307" s="82" t="s">
        <v>534</v>
      </c>
      <c r="C307" s="80" t="s">
        <v>55</v>
      </c>
      <c r="D307" s="82" t="s">
        <v>535</v>
      </c>
      <c r="E307" s="82" t="s">
        <v>19</v>
      </c>
      <c r="F307" s="82">
        <v>1</v>
      </c>
      <c r="G307" s="80" t="s">
        <v>18</v>
      </c>
      <c r="H307" s="80"/>
    </row>
    <row r="308" spans="1:8" ht="14.25">
      <c r="A308" s="63">
        <v>306</v>
      </c>
      <c r="B308" s="47" t="s">
        <v>536</v>
      </c>
      <c r="C308" s="80" t="s">
        <v>55</v>
      </c>
      <c r="D308" s="47" t="s">
        <v>215</v>
      </c>
      <c r="E308" s="47" t="s">
        <v>19</v>
      </c>
      <c r="F308" s="101">
        <v>3</v>
      </c>
      <c r="G308" s="58" t="s">
        <v>537</v>
      </c>
      <c r="H308" s="80"/>
    </row>
    <row r="309" spans="1:8" ht="14.25">
      <c r="A309" s="63">
        <v>307</v>
      </c>
      <c r="B309" s="68" t="s">
        <v>538</v>
      </c>
      <c r="C309" s="80" t="s">
        <v>55</v>
      </c>
      <c r="D309" s="65" t="s">
        <v>362</v>
      </c>
      <c r="E309" s="68" t="s">
        <v>22</v>
      </c>
      <c r="F309" s="68">
        <v>20</v>
      </c>
      <c r="G309" s="68" t="s">
        <v>16</v>
      </c>
      <c r="H309" s="80"/>
    </row>
    <row r="310" spans="1:8" ht="14.25">
      <c r="A310" s="63">
        <v>308</v>
      </c>
      <c r="B310" s="80" t="s">
        <v>539</v>
      </c>
      <c r="C310" s="80" t="s">
        <v>55</v>
      </c>
      <c r="D310" s="80"/>
      <c r="E310" s="80"/>
      <c r="F310" s="80">
        <v>28</v>
      </c>
      <c r="G310" s="80" t="s">
        <v>17</v>
      </c>
      <c r="H310" s="80"/>
    </row>
    <row r="311" spans="1:8" ht="14.25">
      <c r="A311" s="63">
        <v>309</v>
      </c>
      <c r="B311" s="49" t="s">
        <v>540</v>
      </c>
      <c r="C311" s="68" t="s">
        <v>55</v>
      </c>
      <c r="D311" s="58"/>
      <c r="E311" s="49" t="s">
        <v>541</v>
      </c>
      <c r="F311" s="68">
        <v>290</v>
      </c>
      <c r="G311" s="68" t="s">
        <v>13</v>
      </c>
      <c r="H311" s="80"/>
    </row>
    <row r="312" spans="1:8" ht="14.25">
      <c r="A312" s="63">
        <v>310</v>
      </c>
      <c r="B312" s="80" t="s">
        <v>542</v>
      </c>
      <c r="C312" s="80" t="s">
        <v>55</v>
      </c>
      <c r="D312" s="80" t="s">
        <v>158</v>
      </c>
      <c r="E312" s="80" t="s">
        <v>19</v>
      </c>
      <c r="F312" s="80">
        <v>2</v>
      </c>
      <c r="G312" s="80" t="s">
        <v>17</v>
      </c>
      <c r="H312" s="80"/>
    </row>
    <row r="313" spans="1:8" ht="14.25">
      <c r="A313" s="63">
        <v>311</v>
      </c>
      <c r="B313" s="80" t="s">
        <v>543</v>
      </c>
      <c r="C313" s="65" t="s">
        <v>55</v>
      </c>
      <c r="D313" s="80" t="s">
        <v>48</v>
      </c>
      <c r="E313" s="80" t="s">
        <v>19</v>
      </c>
      <c r="F313" s="80">
        <v>15</v>
      </c>
      <c r="G313" s="68" t="s">
        <v>16</v>
      </c>
      <c r="H313" s="80"/>
    </row>
    <row r="314" spans="1:8" ht="14.25">
      <c r="A314" s="63">
        <v>312</v>
      </c>
      <c r="B314" s="68" t="s">
        <v>544</v>
      </c>
      <c r="C314" s="80" t="s">
        <v>55</v>
      </c>
      <c r="D314" s="68" t="s">
        <v>545</v>
      </c>
      <c r="E314" s="68" t="s">
        <v>22</v>
      </c>
      <c r="F314" s="68">
        <v>4</v>
      </c>
      <c r="G314" s="80" t="s">
        <v>16</v>
      </c>
      <c r="H314" s="80"/>
    </row>
    <row r="315" spans="1:8" ht="14.25">
      <c r="A315" s="63">
        <v>313</v>
      </c>
      <c r="B315" s="58" t="s">
        <v>546</v>
      </c>
      <c r="C315" s="58" t="s">
        <v>55</v>
      </c>
      <c r="D315" s="58" t="s">
        <v>215</v>
      </c>
      <c r="E315" s="58" t="s">
        <v>19</v>
      </c>
      <c r="F315" s="58">
        <v>1</v>
      </c>
      <c r="G315" s="58" t="s">
        <v>14</v>
      </c>
      <c r="H315" s="80"/>
    </row>
    <row r="316" spans="1:8" ht="14.25">
      <c r="A316" s="63">
        <v>314</v>
      </c>
      <c r="B316" s="49" t="s">
        <v>547</v>
      </c>
      <c r="C316" s="68" t="s">
        <v>55</v>
      </c>
      <c r="D316" s="58" t="s">
        <v>33</v>
      </c>
      <c r="E316" s="68" t="s">
        <v>19</v>
      </c>
      <c r="F316" s="68">
        <v>1</v>
      </c>
      <c r="G316" s="68" t="s">
        <v>13</v>
      </c>
      <c r="H316" s="80"/>
    </row>
    <row r="317" spans="1:8" ht="14.25">
      <c r="A317" s="63">
        <v>315</v>
      </c>
      <c r="B317" s="82" t="s">
        <v>548</v>
      </c>
      <c r="C317" s="80" t="s">
        <v>55</v>
      </c>
      <c r="D317" s="82" t="s">
        <v>549</v>
      </c>
      <c r="E317" s="82" t="s">
        <v>32</v>
      </c>
      <c r="F317" s="80">
        <v>6</v>
      </c>
      <c r="G317" s="80" t="s">
        <v>18</v>
      </c>
      <c r="H317" s="80"/>
    </row>
    <row r="318" spans="1:8" ht="14.25">
      <c r="A318" s="63">
        <v>316</v>
      </c>
      <c r="B318" s="100" t="s">
        <v>550</v>
      </c>
      <c r="C318" s="100" t="s">
        <v>55</v>
      </c>
      <c r="D318" s="58" t="s">
        <v>233</v>
      </c>
      <c r="E318" s="58" t="s">
        <v>19</v>
      </c>
      <c r="F318" s="58">
        <v>6</v>
      </c>
      <c r="G318" s="58" t="s">
        <v>14</v>
      </c>
      <c r="H318" s="80"/>
    </row>
    <row r="319" spans="1:8" ht="14.25">
      <c r="A319" s="63">
        <v>317</v>
      </c>
      <c r="B319" s="49" t="s">
        <v>551</v>
      </c>
      <c r="C319" s="68" t="s">
        <v>55</v>
      </c>
      <c r="D319" s="58" t="s">
        <v>158</v>
      </c>
      <c r="E319" s="49" t="s">
        <v>19</v>
      </c>
      <c r="F319" s="68">
        <v>4</v>
      </c>
      <c r="G319" s="68" t="s">
        <v>13</v>
      </c>
      <c r="H319" s="80"/>
    </row>
    <row r="320" spans="1:8" ht="14.25">
      <c r="A320" s="63">
        <v>318</v>
      </c>
      <c r="B320" s="80" t="s">
        <v>552</v>
      </c>
      <c r="C320" s="80" t="s">
        <v>55</v>
      </c>
      <c r="D320" s="80" t="s">
        <v>553</v>
      </c>
      <c r="E320" s="80" t="s">
        <v>42</v>
      </c>
      <c r="F320" s="80">
        <v>4</v>
      </c>
      <c r="G320" s="80" t="s">
        <v>16</v>
      </c>
      <c r="H320" s="80"/>
    </row>
    <row r="321" spans="1:8" ht="14.25">
      <c r="A321" s="63">
        <v>319</v>
      </c>
      <c r="B321" s="80" t="s">
        <v>554</v>
      </c>
      <c r="C321" s="80" t="s">
        <v>55</v>
      </c>
      <c r="D321" s="80" t="s">
        <v>140</v>
      </c>
      <c r="E321" s="80" t="s">
        <v>19</v>
      </c>
      <c r="F321" s="80">
        <v>2</v>
      </c>
      <c r="G321" s="80" t="s">
        <v>17</v>
      </c>
      <c r="H321" s="80"/>
    </row>
    <row r="322" spans="1:8" ht="14.25">
      <c r="A322" s="63">
        <v>320</v>
      </c>
      <c r="B322" s="58" t="s">
        <v>555</v>
      </c>
      <c r="C322" s="58" t="s">
        <v>55</v>
      </c>
      <c r="D322" s="58" t="s">
        <v>482</v>
      </c>
      <c r="E322" s="58" t="s">
        <v>19</v>
      </c>
      <c r="F322" s="58">
        <v>1</v>
      </c>
      <c r="G322" s="58" t="s">
        <v>14</v>
      </c>
      <c r="H322" s="80"/>
    </row>
    <row r="323" spans="1:8" ht="14.25">
      <c r="A323" s="63">
        <v>321</v>
      </c>
      <c r="B323" s="82" t="s">
        <v>556</v>
      </c>
      <c r="C323" s="80" t="s">
        <v>55</v>
      </c>
      <c r="D323" s="47" t="s">
        <v>33</v>
      </c>
      <c r="E323" s="63" t="s">
        <v>19</v>
      </c>
      <c r="F323" s="63">
        <v>3</v>
      </c>
      <c r="G323" s="80" t="s">
        <v>18</v>
      </c>
      <c r="H323" s="80"/>
    </row>
    <row r="324" spans="1:8" ht="14.25">
      <c r="A324" s="63">
        <v>322</v>
      </c>
      <c r="B324" s="112" t="s">
        <v>557</v>
      </c>
      <c r="C324" s="80" t="s">
        <v>55</v>
      </c>
      <c r="D324" s="112" t="s">
        <v>558</v>
      </c>
      <c r="E324" s="112" t="s">
        <v>559</v>
      </c>
      <c r="F324" s="68">
        <v>60</v>
      </c>
      <c r="G324" s="68" t="s">
        <v>227</v>
      </c>
      <c r="H324" s="80"/>
    </row>
    <row r="325" spans="1:8" ht="14.25">
      <c r="A325" s="63">
        <v>323</v>
      </c>
      <c r="B325" s="113" t="s">
        <v>560</v>
      </c>
      <c r="C325" s="100" t="s">
        <v>55</v>
      </c>
      <c r="D325" s="113" t="s">
        <v>561</v>
      </c>
      <c r="E325" s="114" t="s">
        <v>23</v>
      </c>
      <c r="F325" s="115">
        <v>1</v>
      </c>
      <c r="G325" s="58" t="s">
        <v>14</v>
      </c>
      <c r="H325" s="80"/>
    </row>
    <row r="326" spans="1:8" ht="14.25">
      <c r="A326" s="63">
        <v>324</v>
      </c>
      <c r="B326" s="80" t="s">
        <v>562</v>
      </c>
      <c r="C326" s="65" t="s">
        <v>55</v>
      </c>
      <c r="D326" s="80" t="s">
        <v>422</v>
      </c>
      <c r="E326" s="80" t="s">
        <v>19</v>
      </c>
      <c r="F326" s="80">
        <v>2</v>
      </c>
      <c r="G326" s="68" t="s">
        <v>16</v>
      </c>
      <c r="H326" s="80"/>
    </row>
    <row r="327" spans="1:8" ht="14.25">
      <c r="A327" s="63">
        <v>325</v>
      </c>
      <c r="B327" s="58" t="s">
        <v>563</v>
      </c>
      <c r="C327" s="58" t="s">
        <v>55</v>
      </c>
      <c r="D327" s="58" t="s">
        <v>215</v>
      </c>
      <c r="E327" s="58" t="s">
        <v>19</v>
      </c>
      <c r="F327" s="58">
        <v>11</v>
      </c>
      <c r="G327" s="58" t="s">
        <v>564</v>
      </c>
      <c r="H327" s="80"/>
    </row>
    <row r="328" spans="1:8" ht="14.25">
      <c r="A328" s="63">
        <v>326</v>
      </c>
      <c r="B328" s="80" t="s">
        <v>565</v>
      </c>
      <c r="C328" s="80" t="s">
        <v>55</v>
      </c>
      <c r="D328" s="80" t="s">
        <v>362</v>
      </c>
      <c r="E328" s="80" t="s">
        <v>22</v>
      </c>
      <c r="F328" s="80">
        <v>20</v>
      </c>
      <c r="G328" s="80" t="s">
        <v>16</v>
      </c>
      <c r="H328" s="80"/>
    </row>
    <row r="329" spans="1:8" ht="28.5">
      <c r="A329" s="63">
        <v>327</v>
      </c>
      <c r="B329" s="106" t="s">
        <v>566</v>
      </c>
      <c r="C329" s="100" t="s">
        <v>55</v>
      </c>
      <c r="D329" s="47" t="s">
        <v>567</v>
      </c>
      <c r="E329" s="63" t="s">
        <v>19</v>
      </c>
      <c r="F329" s="63">
        <v>2</v>
      </c>
      <c r="G329" s="58" t="s">
        <v>14</v>
      </c>
      <c r="H329" s="80"/>
    </row>
    <row r="330" spans="1:8" ht="14.25">
      <c r="A330" s="63">
        <v>328</v>
      </c>
      <c r="B330" s="80" t="s">
        <v>568</v>
      </c>
      <c r="C330" s="80" t="s">
        <v>55</v>
      </c>
      <c r="D330" s="80"/>
      <c r="E330" s="80" t="s">
        <v>22</v>
      </c>
      <c r="F330" s="80">
        <v>10</v>
      </c>
      <c r="G330" s="80" t="s">
        <v>16</v>
      </c>
      <c r="H330" s="80"/>
    </row>
    <row r="331" spans="1:8" ht="28.5">
      <c r="A331" s="63">
        <v>329</v>
      </c>
      <c r="B331" s="106" t="s">
        <v>569</v>
      </c>
      <c r="C331" s="100" t="s">
        <v>55</v>
      </c>
      <c r="D331" s="47" t="s">
        <v>570</v>
      </c>
      <c r="E331" s="63" t="s">
        <v>22</v>
      </c>
      <c r="F331" s="63">
        <v>1</v>
      </c>
      <c r="G331" s="58" t="s">
        <v>14</v>
      </c>
      <c r="H331" s="80"/>
    </row>
    <row r="332" spans="1:8" ht="14.25">
      <c r="A332" s="63">
        <v>330</v>
      </c>
      <c r="B332" s="49" t="s">
        <v>571</v>
      </c>
      <c r="C332" s="68" t="s">
        <v>55</v>
      </c>
      <c r="D332" s="58" t="s">
        <v>572</v>
      </c>
      <c r="E332" s="49" t="s">
        <v>22</v>
      </c>
      <c r="F332" s="68">
        <v>8</v>
      </c>
      <c r="G332" s="68" t="s">
        <v>13</v>
      </c>
      <c r="H332" s="80"/>
    </row>
    <row r="333" spans="1:8" ht="14.25">
      <c r="A333" s="63">
        <v>331</v>
      </c>
      <c r="B333" s="49" t="s">
        <v>573</v>
      </c>
      <c r="C333" s="68" t="s">
        <v>55</v>
      </c>
      <c r="D333" s="58" t="s">
        <v>106</v>
      </c>
      <c r="E333" s="49" t="s">
        <v>32</v>
      </c>
      <c r="F333" s="68">
        <v>8</v>
      </c>
      <c r="G333" s="68" t="s">
        <v>13</v>
      </c>
      <c r="H333" s="80"/>
    </row>
    <row r="334" spans="1:8" ht="14.25">
      <c r="A334" s="63">
        <v>332</v>
      </c>
      <c r="B334" s="47" t="s">
        <v>574</v>
      </c>
      <c r="C334" s="80" t="s">
        <v>55</v>
      </c>
      <c r="D334" s="47" t="s">
        <v>575</v>
      </c>
      <c r="E334" s="47" t="s">
        <v>19</v>
      </c>
      <c r="F334" s="101">
        <v>1</v>
      </c>
      <c r="G334" s="58" t="s">
        <v>14</v>
      </c>
      <c r="H334" s="80"/>
    </row>
    <row r="335" spans="1:8" ht="14.25">
      <c r="A335" s="63">
        <v>333</v>
      </c>
      <c r="B335" s="82" t="s">
        <v>576</v>
      </c>
      <c r="C335" s="80" t="s">
        <v>55</v>
      </c>
      <c r="D335" s="63" t="s">
        <v>40</v>
      </c>
      <c r="E335" s="63" t="s">
        <v>22</v>
      </c>
      <c r="F335" s="63">
        <v>40</v>
      </c>
      <c r="G335" s="80" t="s">
        <v>18</v>
      </c>
      <c r="H335" s="67"/>
    </row>
    <row r="336" spans="1:8" ht="14.25">
      <c r="A336" s="63">
        <v>334</v>
      </c>
      <c r="B336" s="58" t="s">
        <v>577</v>
      </c>
      <c r="C336" s="63" t="s">
        <v>55</v>
      </c>
      <c r="D336" s="58" t="s">
        <v>578</v>
      </c>
      <c r="E336" s="68" t="s">
        <v>19</v>
      </c>
      <c r="F336" s="58">
        <v>12</v>
      </c>
      <c r="G336" s="116" t="s">
        <v>20</v>
      </c>
      <c r="H336" s="67"/>
    </row>
    <row r="337" spans="1:8" ht="14.25">
      <c r="A337" s="63">
        <v>335</v>
      </c>
      <c r="B337" s="68" t="s">
        <v>505</v>
      </c>
      <c r="C337" s="63" t="s">
        <v>55</v>
      </c>
      <c r="D337" s="117">
        <v>0.99</v>
      </c>
      <c r="E337" s="68" t="s">
        <v>19</v>
      </c>
      <c r="F337" s="63">
        <v>40</v>
      </c>
      <c r="G337" s="46" t="s">
        <v>579</v>
      </c>
      <c r="H337" s="80"/>
    </row>
    <row r="338" spans="1:8" ht="14.25">
      <c r="A338" s="63">
        <v>336</v>
      </c>
      <c r="B338" s="58" t="s">
        <v>580</v>
      </c>
      <c r="C338" s="58" t="s">
        <v>55</v>
      </c>
      <c r="D338" s="58" t="s">
        <v>581</v>
      </c>
      <c r="E338" s="58" t="s">
        <v>19</v>
      </c>
      <c r="F338" s="58">
        <v>20</v>
      </c>
      <c r="G338" s="58" t="s">
        <v>12</v>
      </c>
      <c r="H338" s="89"/>
    </row>
  </sheetData>
  <mergeCells count="1">
    <mergeCell ref="A1:H1"/>
  </mergeCells>
  <phoneticPr fontId="18" type="noConversion"/>
  <dataValidations count="3">
    <dataValidation type="list" allowBlank="1" showInputMessage="1" showErrorMessage="1" sqref="C2 C4 C5 C6 C7 C337" xr:uid="{00000000-0002-0000-0400-000000000000}">
      <formula1>"设备,耗材,试剂,危险品,药剂,家俱,电子耗材,菌种,动物,标本,模型,切片,玻璃器皿,实验用品,农副产品"</formula1>
    </dataValidation>
    <dataValidation type="custom" allowBlank="1" showInputMessage="1" showErrorMessage="1" sqref="F75 F76 F53:F55" xr:uid="{00000000-0002-0000-0400-000001000000}">
      <formula1>LEN(F53)=LENB(F53)</formula1>
    </dataValidation>
    <dataValidation type="custom" errorStyle="warning" allowBlank="1" showErrorMessage="1" sqref="F175" xr:uid="{00000000-0002-0000-0400-000002000000}">
      <formula1>LEN(F175)=LENB(F175)</formula1>
    </dataValidation>
  </dataValidations>
  <hyperlinks>
    <hyperlink ref="B34" r:id="rId1" tooltip="http://www.sangon.com/productDetail?productInfo.code=A600015" xr:uid="{00000000-0004-0000-0400-000000000000}"/>
    <hyperlink ref="D186" r:id="rId2" tooltip="https://www.aladdin-e.com/zh_cn/t109493.html" xr:uid="{00000000-0004-0000-0400-000001000000}"/>
  </hyperlinks>
  <pageMargins left="0.75" right="0.75" top="1" bottom="1" header="0.5" footer="0.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H164"/>
  <sheetViews>
    <sheetView workbookViewId="0">
      <selection activeCell="A2" sqref="A2"/>
    </sheetView>
  </sheetViews>
  <sheetFormatPr defaultColWidth="9" defaultRowHeight="13.5"/>
  <cols>
    <col min="1" max="1" width="5.375" customWidth="1"/>
    <col min="2" max="2" width="22.75" customWidth="1"/>
    <col min="3" max="3" width="9.375" customWidth="1"/>
    <col min="4" max="4" width="26" customWidth="1"/>
    <col min="5" max="6" width="5.375" customWidth="1"/>
    <col min="7" max="7" width="38.25" customWidth="1"/>
    <col min="8" max="8" width="5.125" customWidth="1"/>
  </cols>
  <sheetData>
    <row r="1" spans="1:8" ht="39.950000000000003" customHeight="1">
      <c r="A1" s="118" t="s">
        <v>1409</v>
      </c>
      <c r="B1" s="118"/>
      <c r="C1" s="118"/>
      <c r="D1" s="118"/>
      <c r="E1" s="118"/>
      <c r="F1" s="118"/>
      <c r="G1" s="118"/>
      <c r="H1" s="118"/>
    </row>
    <row r="2" spans="1:8" ht="14.25">
      <c r="A2" s="63" t="s">
        <v>0</v>
      </c>
      <c r="B2" s="47" t="s">
        <v>49</v>
      </c>
      <c r="C2" s="63" t="s">
        <v>2</v>
      </c>
      <c r="D2" s="63" t="s">
        <v>51</v>
      </c>
      <c r="E2" s="63" t="s">
        <v>52</v>
      </c>
      <c r="F2" s="47" t="s">
        <v>53</v>
      </c>
      <c r="G2" s="64" t="s">
        <v>6</v>
      </c>
      <c r="H2" s="65" t="s">
        <v>7</v>
      </c>
    </row>
    <row r="3" spans="1:8" ht="14.25">
      <c r="A3" s="63">
        <v>1</v>
      </c>
      <c r="B3" s="66" t="s">
        <v>582</v>
      </c>
      <c r="C3" s="66" t="s">
        <v>583</v>
      </c>
      <c r="D3" s="66" t="s">
        <v>584</v>
      </c>
      <c r="E3" s="66" t="s">
        <v>32</v>
      </c>
      <c r="F3" s="63">
        <v>5</v>
      </c>
      <c r="G3" s="63" t="s">
        <v>57</v>
      </c>
      <c r="H3" s="67"/>
    </row>
    <row r="4" spans="1:8" ht="14.25">
      <c r="A4" s="63">
        <v>2</v>
      </c>
      <c r="B4" s="47" t="s">
        <v>585</v>
      </c>
      <c r="C4" s="63" t="s">
        <v>583</v>
      </c>
      <c r="D4" s="63" t="s">
        <v>586</v>
      </c>
      <c r="E4" s="63" t="s">
        <v>32</v>
      </c>
      <c r="F4" s="47">
        <v>400</v>
      </c>
      <c r="G4" s="64" t="s">
        <v>587</v>
      </c>
      <c r="H4" s="67"/>
    </row>
    <row r="5" spans="1:8" ht="14.25">
      <c r="A5" s="63">
        <v>3</v>
      </c>
      <c r="B5" s="47" t="s">
        <v>63</v>
      </c>
      <c r="C5" s="63" t="s">
        <v>583</v>
      </c>
      <c r="D5" s="63" t="s">
        <v>588</v>
      </c>
      <c r="E5" s="63" t="s">
        <v>22</v>
      </c>
      <c r="F5" s="47">
        <v>10</v>
      </c>
      <c r="G5" s="64" t="s">
        <v>589</v>
      </c>
      <c r="H5" s="67"/>
    </row>
    <row r="6" spans="1:8" ht="14.25">
      <c r="A6" s="63">
        <v>4</v>
      </c>
      <c r="B6" s="63" t="s">
        <v>590</v>
      </c>
      <c r="C6" s="63" t="s">
        <v>583</v>
      </c>
      <c r="D6" s="63" t="s">
        <v>591</v>
      </c>
      <c r="E6" s="63" t="s">
        <v>22</v>
      </c>
      <c r="F6" s="63">
        <v>2</v>
      </c>
      <c r="G6" s="65" t="s">
        <v>592</v>
      </c>
      <c r="H6" s="67"/>
    </row>
    <row r="7" spans="1:8" ht="14.25">
      <c r="A7" s="63">
        <v>5</v>
      </c>
      <c r="B7" s="58" t="s">
        <v>593</v>
      </c>
      <c r="C7" s="68" t="s">
        <v>583</v>
      </c>
      <c r="D7" s="58" t="s">
        <v>594</v>
      </c>
      <c r="E7" s="68" t="s">
        <v>32</v>
      </c>
      <c r="F7" s="68">
        <v>1200</v>
      </c>
      <c r="G7" s="68" t="s">
        <v>595</v>
      </c>
      <c r="H7" s="67"/>
    </row>
    <row r="8" spans="1:8" ht="14.25">
      <c r="A8" s="63">
        <v>6</v>
      </c>
      <c r="B8" s="68" t="s">
        <v>596</v>
      </c>
      <c r="C8" s="68" t="s">
        <v>583</v>
      </c>
      <c r="D8" s="68" t="s">
        <v>61</v>
      </c>
      <c r="E8" s="68" t="s">
        <v>22</v>
      </c>
      <c r="F8" s="68">
        <v>10</v>
      </c>
      <c r="G8" s="68" t="s">
        <v>62</v>
      </c>
      <c r="H8" s="67"/>
    </row>
    <row r="9" spans="1:8" ht="14.25">
      <c r="A9" s="63">
        <v>7</v>
      </c>
      <c r="B9" s="68" t="s">
        <v>597</v>
      </c>
      <c r="C9" s="68" t="s">
        <v>583</v>
      </c>
      <c r="D9" s="68" t="s">
        <v>172</v>
      </c>
      <c r="E9" s="68" t="s">
        <v>19</v>
      </c>
      <c r="F9" s="68">
        <v>50</v>
      </c>
      <c r="G9" s="68" t="s">
        <v>62</v>
      </c>
      <c r="H9" s="67"/>
    </row>
    <row r="10" spans="1:8" ht="14.25">
      <c r="A10" s="63">
        <v>8</v>
      </c>
      <c r="B10" s="69" t="s">
        <v>598</v>
      </c>
      <c r="C10" s="68" t="s">
        <v>583</v>
      </c>
      <c r="D10" s="69" t="s">
        <v>599</v>
      </c>
      <c r="E10" s="68" t="s">
        <v>22</v>
      </c>
      <c r="F10" s="68">
        <v>3</v>
      </c>
      <c r="G10" s="68" t="s">
        <v>62</v>
      </c>
      <c r="H10" s="67"/>
    </row>
    <row r="11" spans="1:8" ht="14.25">
      <c r="A11" s="63">
        <v>9</v>
      </c>
      <c r="B11" s="69" t="s">
        <v>600</v>
      </c>
      <c r="C11" s="68" t="s">
        <v>583</v>
      </c>
      <c r="D11" s="69" t="s">
        <v>601</v>
      </c>
      <c r="E11" s="68" t="s">
        <v>22</v>
      </c>
      <c r="F11" s="68">
        <v>3</v>
      </c>
      <c r="G11" s="68" t="s">
        <v>62</v>
      </c>
      <c r="H11" s="67"/>
    </row>
    <row r="12" spans="1:8" ht="14.25">
      <c r="A12" s="63">
        <v>10</v>
      </c>
      <c r="B12" s="69" t="s">
        <v>602</v>
      </c>
      <c r="C12" s="68" t="s">
        <v>583</v>
      </c>
      <c r="D12" s="69" t="s">
        <v>603</v>
      </c>
      <c r="E12" s="68" t="s">
        <v>22</v>
      </c>
      <c r="F12" s="68">
        <v>8</v>
      </c>
      <c r="G12" s="68" t="s">
        <v>62</v>
      </c>
      <c r="H12" s="67"/>
    </row>
    <row r="13" spans="1:8" ht="14.25">
      <c r="A13" s="63">
        <v>11</v>
      </c>
      <c r="B13" s="69" t="s">
        <v>604</v>
      </c>
      <c r="C13" s="68" t="s">
        <v>583</v>
      </c>
      <c r="D13" s="69" t="s">
        <v>605</v>
      </c>
      <c r="E13" s="68" t="s">
        <v>22</v>
      </c>
      <c r="F13" s="68">
        <v>3</v>
      </c>
      <c r="G13" s="68" t="s">
        <v>62</v>
      </c>
      <c r="H13" s="67"/>
    </row>
    <row r="14" spans="1:8" ht="14.25">
      <c r="A14" s="63">
        <v>12</v>
      </c>
      <c r="B14" s="58" t="s">
        <v>606</v>
      </c>
      <c r="C14" s="63" t="s">
        <v>583</v>
      </c>
      <c r="D14" s="63" t="s">
        <v>48</v>
      </c>
      <c r="E14" s="68" t="s">
        <v>19</v>
      </c>
      <c r="F14" s="63">
        <v>134</v>
      </c>
      <c r="G14" s="68" t="s">
        <v>607</v>
      </c>
      <c r="H14" s="67"/>
    </row>
    <row r="15" spans="1:8" ht="14.25">
      <c r="A15" s="63">
        <v>13</v>
      </c>
      <c r="B15" s="70" t="s">
        <v>608</v>
      </c>
      <c r="C15" s="63" t="s">
        <v>583</v>
      </c>
      <c r="D15" s="70" t="s">
        <v>609</v>
      </c>
      <c r="E15" s="71" t="s">
        <v>19</v>
      </c>
      <c r="F15" s="63">
        <v>50</v>
      </c>
      <c r="G15" s="65" t="s">
        <v>610</v>
      </c>
      <c r="H15" s="67"/>
    </row>
    <row r="16" spans="1:8" ht="14.25">
      <c r="A16" s="63">
        <v>14</v>
      </c>
      <c r="B16" s="72" t="s">
        <v>611</v>
      </c>
      <c r="C16" s="63" t="s">
        <v>583</v>
      </c>
      <c r="D16" s="73" t="s">
        <v>180</v>
      </c>
      <c r="E16" s="73" t="s">
        <v>22</v>
      </c>
      <c r="F16" s="73">
        <v>16</v>
      </c>
      <c r="G16" s="74" t="s">
        <v>612</v>
      </c>
      <c r="H16" s="68"/>
    </row>
    <row r="17" spans="1:8" ht="14.25">
      <c r="A17" s="63">
        <v>15</v>
      </c>
      <c r="B17" s="72" t="s">
        <v>613</v>
      </c>
      <c r="C17" s="63" t="s">
        <v>583</v>
      </c>
      <c r="D17" s="72" t="s">
        <v>614</v>
      </c>
      <c r="E17" s="72" t="s">
        <v>8</v>
      </c>
      <c r="F17" s="72">
        <v>22</v>
      </c>
      <c r="G17" s="74" t="s">
        <v>615</v>
      </c>
      <c r="H17" s="68"/>
    </row>
    <row r="18" spans="1:8" ht="14.25">
      <c r="A18" s="63">
        <v>16</v>
      </c>
      <c r="B18" s="72" t="s">
        <v>616</v>
      </c>
      <c r="C18" s="63" t="s">
        <v>583</v>
      </c>
      <c r="D18" s="72" t="s">
        <v>617</v>
      </c>
      <c r="E18" s="72" t="s">
        <v>8</v>
      </c>
      <c r="F18" s="72">
        <v>8</v>
      </c>
      <c r="G18" s="74" t="s">
        <v>70</v>
      </c>
      <c r="H18" s="68"/>
    </row>
    <row r="19" spans="1:8" ht="14.25">
      <c r="A19" s="63">
        <v>17</v>
      </c>
      <c r="B19" s="72" t="s">
        <v>618</v>
      </c>
      <c r="C19" s="63" t="s">
        <v>583</v>
      </c>
      <c r="D19" s="72" t="s">
        <v>619</v>
      </c>
      <c r="E19" s="72" t="s">
        <v>8</v>
      </c>
      <c r="F19" s="72">
        <v>8</v>
      </c>
      <c r="G19" s="74" t="s">
        <v>70</v>
      </c>
      <c r="H19" s="68"/>
    </row>
    <row r="20" spans="1:8" ht="14.25">
      <c r="A20" s="63">
        <v>18</v>
      </c>
      <c r="B20" s="48" t="s">
        <v>620</v>
      </c>
      <c r="C20" s="63" t="s">
        <v>583</v>
      </c>
      <c r="D20" s="48" t="s">
        <v>218</v>
      </c>
      <c r="E20" s="75" t="s">
        <v>32</v>
      </c>
      <c r="F20" s="48">
        <v>10</v>
      </c>
      <c r="G20" s="74" t="s">
        <v>621</v>
      </c>
      <c r="H20" s="68"/>
    </row>
    <row r="21" spans="1:8" ht="14.25">
      <c r="A21" s="63">
        <v>19</v>
      </c>
      <c r="B21" s="48" t="s">
        <v>622</v>
      </c>
      <c r="C21" s="63" t="s">
        <v>583</v>
      </c>
      <c r="D21" s="48" t="s">
        <v>218</v>
      </c>
      <c r="E21" s="75" t="s">
        <v>32</v>
      </c>
      <c r="F21" s="48">
        <v>10</v>
      </c>
      <c r="G21" s="74" t="s">
        <v>621</v>
      </c>
      <c r="H21" s="68"/>
    </row>
    <row r="22" spans="1:8" ht="14.25">
      <c r="A22" s="63">
        <v>20</v>
      </c>
      <c r="B22" s="48" t="s">
        <v>623</v>
      </c>
      <c r="C22" s="63" t="s">
        <v>583</v>
      </c>
      <c r="D22" s="48" t="s">
        <v>218</v>
      </c>
      <c r="E22" s="75" t="s">
        <v>32</v>
      </c>
      <c r="F22" s="48">
        <v>10</v>
      </c>
      <c r="G22" s="74" t="s">
        <v>621</v>
      </c>
      <c r="H22" s="68"/>
    </row>
    <row r="23" spans="1:8" ht="14.25">
      <c r="A23" s="63">
        <v>21</v>
      </c>
      <c r="B23" s="48" t="s">
        <v>624</v>
      </c>
      <c r="C23" s="63" t="s">
        <v>583</v>
      </c>
      <c r="D23" s="48" t="s">
        <v>218</v>
      </c>
      <c r="E23" s="75" t="s">
        <v>32</v>
      </c>
      <c r="F23" s="48">
        <v>10</v>
      </c>
      <c r="G23" s="74" t="s">
        <v>621</v>
      </c>
      <c r="H23" s="68"/>
    </row>
    <row r="24" spans="1:8" ht="14.25">
      <c r="A24" s="63">
        <v>22</v>
      </c>
      <c r="B24" s="58" t="s">
        <v>625</v>
      </c>
      <c r="C24" s="68" t="s">
        <v>583</v>
      </c>
      <c r="D24" s="76" t="s">
        <v>626</v>
      </c>
      <c r="E24" s="68" t="s">
        <v>19</v>
      </c>
      <c r="F24" s="58">
        <v>30</v>
      </c>
      <c r="G24" s="74" t="s">
        <v>143</v>
      </c>
      <c r="H24" s="68"/>
    </row>
    <row r="25" spans="1:8" ht="14.25">
      <c r="A25" s="63">
        <v>23</v>
      </c>
      <c r="B25" s="58" t="s">
        <v>627</v>
      </c>
      <c r="C25" s="68" t="s">
        <v>583</v>
      </c>
      <c r="D25" s="76" t="s">
        <v>628</v>
      </c>
      <c r="E25" s="68" t="s">
        <v>19</v>
      </c>
      <c r="F25" s="58">
        <v>30</v>
      </c>
      <c r="G25" s="74" t="s">
        <v>143</v>
      </c>
      <c r="H25" s="68"/>
    </row>
    <row r="26" spans="1:8" ht="14.25">
      <c r="A26" s="63">
        <v>24</v>
      </c>
      <c r="B26" s="58" t="s">
        <v>629</v>
      </c>
      <c r="C26" s="68" t="s">
        <v>583</v>
      </c>
      <c r="D26" s="76" t="s">
        <v>630</v>
      </c>
      <c r="E26" s="68" t="s">
        <v>19</v>
      </c>
      <c r="F26" s="58">
        <v>30</v>
      </c>
      <c r="G26" s="74" t="s">
        <v>143</v>
      </c>
      <c r="H26" s="68"/>
    </row>
    <row r="27" spans="1:8" ht="14.25">
      <c r="A27" s="63">
        <v>25</v>
      </c>
      <c r="B27" s="58" t="s">
        <v>631</v>
      </c>
      <c r="C27" s="68" t="s">
        <v>583</v>
      </c>
      <c r="D27" s="76" t="s">
        <v>626</v>
      </c>
      <c r="E27" s="68" t="s">
        <v>19</v>
      </c>
      <c r="F27" s="58">
        <v>30</v>
      </c>
      <c r="G27" s="74" t="s">
        <v>143</v>
      </c>
      <c r="H27" s="68"/>
    </row>
    <row r="28" spans="1:8" ht="14.25">
      <c r="A28" s="63">
        <v>26</v>
      </c>
      <c r="B28" s="58" t="s">
        <v>632</v>
      </c>
      <c r="C28" s="68" t="s">
        <v>583</v>
      </c>
      <c r="D28" s="76" t="s">
        <v>633</v>
      </c>
      <c r="E28" s="68" t="s">
        <v>19</v>
      </c>
      <c r="F28" s="58">
        <v>30</v>
      </c>
      <c r="G28" s="74" t="s">
        <v>143</v>
      </c>
      <c r="H28" s="68"/>
    </row>
    <row r="29" spans="1:8" ht="14.25">
      <c r="A29" s="63">
        <v>27</v>
      </c>
      <c r="B29" s="58" t="s">
        <v>634</v>
      </c>
      <c r="C29" s="68" t="s">
        <v>583</v>
      </c>
      <c r="D29" s="76" t="s">
        <v>635</v>
      </c>
      <c r="E29" s="68" t="s">
        <v>19</v>
      </c>
      <c r="F29" s="58">
        <v>30</v>
      </c>
      <c r="G29" s="74" t="s">
        <v>143</v>
      </c>
      <c r="H29" s="68"/>
    </row>
    <row r="30" spans="1:8" ht="14.25">
      <c r="A30" s="63">
        <v>28</v>
      </c>
      <c r="B30" s="58" t="s">
        <v>636</v>
      </c>
      <c r="C30" s="68" t="s">
        <v>583</v>
      </c>
      <c r="D30" s="76" t="s">
        <v>637</v>
      </c>
      <c r="E30" s="68" t="s">
        <v>19</v>
      </c>
      <c r="F30" s="58">
        <v>30</v>
      </c>
      <c r="G30" s="74" t="s">
        <v>143</v>
      </c>
      <c r="H30" s="68"/>
    </row>
    <row r="31" spans="1:8" ht="14.25">
      <c r="A31" s="63">
        <v>29</v>
      </c>
      <c r="B31" s="58" t="s">
        <v>638</v>
      </c>
      <c r="C31" s="68" t="s">
        <v>583</v>
      </c>
      <c r="D31" s="76" t="s">
        <v>626</v>
      </c>
      <c r="E31" s="68" t="s">
        <v>19</v>
      </c>
      <c r="F31" s="58">
        <v>30</v>
      </c>
      <c r="G31" s="74" t="s">
        <v>143</v>
      </c>
      <c r="H31" s="68"/>
    </row>
    <row r="32" spans="1:8" ht="14.25">
      <c r="A32" s="63">
        <v>30</v>
      </c>
      <c r="B32" s="58" t="s">
        <v>639</v>
      </c>
      <c r="C32" s="68" t="s">
        <v>583</v>
      </c>
      <c r="D32" s="76" t="s">
        <v>640</v>
      </c>
      <c r="E32" s="68" t="s">
        <v>19</v>
      </c>
      <c r="F32" s="58">
        <v>30</v>
      </c>
      <c r="G32" s="74" t="s">
        <v>143</v>
      </c>
      <c r="H32" s="68"/>
    </row>
    <row r="33" spans="1:8" ht="14.25">
      <c r="A33" s="63">
        <v>31</v>
      </c>
      <c r="B33" s="58" t="s">
        <v>641</v>
      </c>
      <c r="C33" s="68" t="s">
        <v>583</v>
      </c>
      <c r="D33" s="76" t="s">
        <v>630</v>
      </c>
      <c r="E33" s="68" t="s">
        <v>19</v>
      </c>
      <c r="F33" s="58">
        <v>30</v>
      </c>
      <c r="G33" s="74" t="s">
        <v>143</v>
      </c>
      <c r="H33" s="68"/>
    </row>
    <row r="34" spans="1:8" ht="14.25">
      <c r="A34" s="63">
        <v>32</v>
      </c>
      <c r="B34" s="58" t="s">
        <v>642</v>
      </c>
      <c r="C34" s="68" t="s">
        <v>583</v>
      </c>
      <c r="D34" s="76" t="s">
        <v>630</v>
      </c>
      <c r="E34" s="68" t="s">
        <v>19</v>
      </c>
      <c r="F34" s="58">
        <v>30</v>
      </c>
      <c r="G34" s="74" t="s">
        <v>143</v>
      </c>
      <c r="H34" s="68"/>
    </row>
    <row r="35" spans="1:8" ht="14.25">
      <c r="A35" s="63">
        <v>33</v>
      </c>
      <c r="B35" s="58" t="s">
        <v>643</v>
      </c>
      <c r="C35" s="68" t="s">
        <v>583</v>
      </c>
      <c r="D35" s="76" t="s">
        <v>630</v>
      </c>
      <c r="E35" s="68" t="s">
        <v>19</v>
      </c>
      <c r="F35" s="58">
        <v>30</v>
      </c>
      <c r="G35" s="74" t="s">
        <v>143</v>
      </c>
      <c r="H35" s="68"/>
    </row>
    <row r="36" spans="1:8" ht="14.25">
      <c r="A36" s="63">
        <v>34</v>
      </c>
      <c r="B36" s="58" t="s">
        <v>644</v>
      </c>
      <c r="C36" s="68" t="s">
        <v>583</v>
      </c>
      <c r="D36" s="76" t="s">
        <v>630</v>
      </c>
      <c r="E36" s="68" t="s">
        <v>19</v>
      </c>
      <c r="F36" s="58">
        <v>30</v>
      </c>
      <c r="G36" s="74" t="s">
        <v>143</v>
      </c>
      <c r="H36" s="68"/>
    </row>
    <row r="37" spans="1:8" ht="14.25">
      <c r="A37" s="63">
        <v>35</v>
      </c>
      <c r="B37" s="58" t="s">
        <v>645</v>
      </c>
      <c r="C37" s="68" t="s">
        <v>583</v>
      </c>
      <c r="D37" s="76" t="s">
        <v>630</v>
      </c>
      <c r="E37" s="58" t="s">
        <v>19</v>
      </c>
      <c r="F37" s="58">
        <v>30</v>
      </c>
      <c r="G37" s="74" t="s">
        <v>143</v>
      </c>
      <c r="H37" s="68"/>
    </row>
    <row r="38" spans="1:8" ht="14.25">
      <c r="A38" s="63">
        <v>36</v>
      </c>
      <c r="B38" s="58" t="s">
        <v>646</v>
      </c>
      <c r="C38" s="68" t="s">
        <v>583</v>
      </c>
      <c r="D38" s="76" t="s">
        <v>626</v>
      </c>
      <c r="E38" s="58" t="s">
        <v>19</v>
      </c>
      <c r="F38" s="58">
        <v>52</v>
      </c>
      <c r="G38" s="74" t="s">
        <v>143</v>
      </c>
      <c r="H38" s="68"/>
    </row>
    <row r="39" spans="1:8" ht="14.25">
      <c r="A39" s="63">
        <v>37</v>
      </c>
      <c r="B39" s="58" t="s">
        <v>647</v>
      </c>
      <c r="C39" s="68" t="s">
        <v>583</v>
      </c>
      <c r="D39" s="76" t="s">
        <v>648</v>
      </c>
      <c r="E39" s="58" t="s">
        <v>19</v>
      </c>
      <c r="F39" s="58">
        <v>50</v>
      </c>
      <c r="G39" s="74" t="s">
        <v>143</v>
      </c>
      <c r="H39" s="68"/>
    </row>
    <row r="40" spans="1:8" ht="14.25">
      <c r="A40" s="63">
        <v>38</v>
      </c>
      <c r="B40" s="58" t="s">
        <v>649</v>
      </c>
      <c r="C40" s="68" t="s">
        <v>583</v>
      </c>
      <c r="D40" s="76"/>
      <c r="E40" s="58" t="s">
        <v>19</v>
      </c>
      <c r="F40" s="58">
        <v>5</v>
      </c>
      <c r="G40" s="74" t="s">
        <v>143</v>
      </c>
      <c r="H40" s="68"/>
    </row>
    <row r="41" spans="1:8" ht="14.25">
      <c r="A41" s="63">
        <v>39</v>
      </c>
      <c r="B41" s="58" t="s">
        <v>650</v>
      </c>
      <c r="C41" s="68" t="s">
        <v>583</v>
      </c>
      <c r="D41" s="76" t="s">
        <v>651</v>
      </c>
      <c r="E41" s="58" t="s">
        <v>8</v>
      </c>
      <c r="F41" s="58">
        <v>2</v>
      </c>
      <c r="G41" s="74" t="s">
        <v>143</v>
      </c>
      <c r="H41" s="68"/>
    </row>
    <row r="42" spans="1:8" ht="14.25">
      <c r="A42" s="63">
        <v>40</v>
      </c>
      <c r="B42" s="58" t="s">
        <v>647</v>
      </c>
      <c r="C42" s="68" t="s">
        <v>583</v>
      </c>
      <c r="D42" s="76" t="s">
        <v>652</v>
      </c>
      <c r="E42" s="58" t="s">
        <v>19</v>
      </c>
      <c r="F42" s="58">
        <v>2</v>
      </c>
      <c r="G42" s="74" t="s">
        <v>143</v>
      </c>
      <c r="H42" s="68"/>
    </row>
    <row r="43" spans="1:8" ht="14.25">
      <c r="A43" s="63">
        <v>41</v>
      </c>
      <c r="B43" s="58" t="s">
        <v>653</v>
      </c>
      <c r="C43" s="68" t="s">
        <v>583</v>
      </c>
      <c r="D43" s="58" t="s">
        <v>654</v>
      </c>
      <c r="E43" s="58" t="s">
        <v>22</v>
      </c>
      <c r="F43" s="58">
        <v>35</v>
      </c>
      <c r="G43" s="74" t="s">
        <v>143</v>
      </c>
      <c r="H43" s="68"/>
    </row>
    <row r="44" spans="1:8" ht="14.25">
      <c r="A44" s="63">
        <v>42</v>
      </c>
      <c r="B44" s="58" t="s">
        <v>655</v>
      </c>
      <c r="C44" s="68" t="s">
        <v>583</v>
      </c>
      <c r="D44" s="58" t="s">
        <v>654</v>
      </c>
      <c r="E44" s="58" t="s">
        <v>22</v>
      </c>
      <c r="F44" s="58">
        <v>35</v>
      </c>
      <c r="G44" s="74" t="s">
        <v>143</v>
      </c>
      <c r="H44" s="68"/>
    </row>
    <row r="45" spans="1:8" ht="14.25">
      <c r="A45" s="63">
        <v>43</v>
      </c>
      <c r="B45" s="58" t="s">
        <v>656</v>
      </c>
      <c r="C45" s="68" t="s">
        <v>583</v>
      </c>
      <c r="D45" s="58" t="s">
        <v>654</v>
      </c>
      <c r="E45" s="58" t="s">
        <v>22</v>
      </c>
      <c r="F45" s="58">
        <v>60</v>
      </c>
      <c r="G45" s="74" t="s">
        <v>143</v>
      </c>
      <c r="H45" s="68"/>
    </row>
    <row r="46" spans="1:8" ht="14.25">
      <c r="A46" s="63">
        <v>44</v>
      </c>
      <c r="B46" s="58" t="s">
        <v>657</v>
      </c>
      <c r="C46" s="68" t="s">
        <v>583</v>
      </c>
      <c r="D46" s="58" t="s">
        <v>654</v>
      </c>
      <c r="E46" s="58" t="s">
        <v>22</v>
      </c>
      <c r="F46" s="58">
        <v>35</v>
      </c>
      <c r="G46" s="74" t="s">
        <v>143</v>
      </c>
      <c r="H46" s="68"/>
    </row>
    <row r="47" spans="1:8" ht="14.25">
      <c r="A47" s="63">
        <v>45</v>
      </c>
      <c r="B47" s="58" t="s">
        <v>658</v>
      </c>
      <c r="C47" s="68" t="s">
        <v>583</v>
      </c>
      <c r="D47" s="58" t="s">
        <v>654</v>
      </c>
      <c r="E47" s="58" t="s">
        <v>22</v>
      </c>
      <c r="F47" s="58">
        <v>80</v>
      </c>
      <c r="G47" s="74" t="s">
        <v>143</v>
      </c>
      <c r="H47" s="68"/>
    </row>
    <row r="48" spans="1:8" ht="18.75">
      <c r="A48" s="63">
        <v>46</v>
      </c>
      <c r="B48" s="77" t="s">
        <v>659</v>
      </c>
      <c r="C48" s="68" t="s">
        <v>583</v>
      </c>
      <c r="D48" s="77" t="s">
        <v>660</v>
      </c>
      <c r="E48" s="77" t="s">
        <v>19</v>
      </c>
      <c r="F48" s="77">
        <v>2</v>
      </c>
      <c r="G48" s="74" t="s">
        <v>143</v>
      </c>
      <c r="H48" s="78"/>
    </row>
    <row r="49" spans="1:8" ht="18.75">
      <c r="A49" s="63">
        <v>47</v>
      </c>
      <c r="B49" s="77" t="s">
        <v>661</v>
      </c>
      <c r="C49" s="68" t="s">
        <v>583</v>
      </c>
      <c r="D49" s="77" t="s">
        <v>229</v>
      </c>
      <c r="E49" s="77" t="s">
        <v>19</v>
      </c>
      <c r="F49" s="77">
        <v>50</v>
      </c>
      <c r="G49" s="74" t="s">
        <v>143</v>
      </c>
      <c r="H49" s="78"/>
    </row>
    <row r="50" spans="1:8" ht="18.75">
      <c r="A50" s="63">
        <v>48</v>
      </c>
      <c r="B50" s="77" t="s">
        <v>662</v>
      </c>
      <c r="C50" s="68" t="s">
        <v>583</v>
      </c>
      <c r="D50" s="77" t="s">
        <v>663</v>
      </c>
      <c r="E50" s="77" t="s">
        <v>32</v>
      </c>
      <c r="F50" s="77">
        <v>2</v>
      </c>
      <c r="G50" s="74" t="s">
        <v>143</v>
      </c>
      <c r="H50" s="78"/>
    </row>
    <row r="51" spans="1:8" ht="37.5">
      <c r="A51" s="63">
        <v>49</v>
      </c>
      <c r="B51" s="77" t="s">
        <v>664</v>
      </c>
      <c r="C51" s="68" t="s">
        <v>583</v>
      </c>
      <c r="D51" s="77" t="s">
        <v>665</v>
      </c>
      <c r="E51" s="77" t="s">
        <v>32</v>
      </c>
      <c r="F51" s="77">
        <v>2</v>
      </c>
      <c r="G51" s="74" t="s">
        <v>143</v>
      </c>
      <c r="H51" s="78"/>
    </row>
    <row r="52" spans="1:8" ht="37.5">
      <c r="A52" s="63">
        <v>50</v>
      </c>
      <c r="B52" s="77" t="s">
        <v>666</v>
      </c>
      <c r="C52" s="68" t="s">
        <v>583</v>
      </c>
      <c r="D52" s="77" t="s">
        <v>667</v>
      </c>
      <c r="E52" s="77" t="s">
        <v>32</v>
      </c>
      <c r="F52" s="77">
        <v>2</v>
      </c>
      <c r="G52" s="74" t="s">
        <v>143</v>
      </c>
      <c r="H52" s="78"/>
    </row>
    <row r="53" spans="1:8" ht="18.75">
      <c r="A53" s="63">
        <v>51</v>
      </c>
      <c r="B53" s="48" t="s">
        <v>668</v>
      </c>
      <c r="C53" s="48" t="s">
        <v>583</v>
      </c>
      <c r="D53" s="48" t="s">
        <v>89</v>
      </c>
      <c r="E53" s="48" t="s">
        <v>32</v>
      </c>
      <c r="F53" s="48">
        <v>20</v>
      </c>
      <c r="G53" s="58" t="s">
        <v>12</v>
      </c>
      <c r="H53" s="79"/>
    </row>
    <row r="54" spans="1:8" ht="14.25">
      <c r="A54" s="63">
        <v>52</v>
      </c>
      <c r="B54" s="47" t="s">
        <v>669</v>
      </c>
      <c r="C54" s="48" t="s">
        <v>583</v>
      </c>
      <c r="D54" s="47" t="s">
        <v>670</v>
      </c>
      <c r="E54" s="63" t="s">
        <v>22</v>
      </c>
      <c r="F54" s="63">
        <v>3</v>
      </c>
      <c r="G54" s="58" t="s">
        <v>12</v>
      </c>
      <c r="H54" s="65"/>
    </row>
    <row r="55" spans="1:8" ht="14.25">
      <c r="A55" s="63">
        <v>53</v>
      </c>
      <c r="B55" s="47" t="s">
        <v>671</v>
      </c>
      <c r="C55" s="48" t="s">
        <v>583</v>
      </c>
      <c r="D55" s="47" t="s">
        <v>672</v>
      </c>
      <c r="E55" s="63" t="s">
        <v>22</v>
      </c>
      <c r="F55" s="63">
        <v>1</v>
      </c>
      <c r="G55" s="58" t="s">
        <v>12</v>
      </c>
      <c r="H55" s="65"/>
    </row>
    <row r="56" spans="1:8" ht="28.5">
      <c r="A56" s="63">
        <v>54</v>
      </c>
      <c r="B56" s="47" t="s">
        <v>673</v>
      </c>
      <c r="C56" s="48" t="s">
        <v>583</v>
      </c>
      <c r="D56" s="47" t="s">
        <v>674</v>
      </c>
      <c r="E56" s="63" t="s">
        <v>22</v>
      </c>
      <c r="F56" s="63">
        <v>3</v>
      </c>
      <c r="G56" s="58" t="s">
        <v>12</v>
      </c>
      <c r="H56" s="65"/>
    </row>
    <row r="57" spans="1:8" ht="14.25">
      <c r="A57" s="63">
        <v>55</v>
      </c>
      <c r="B57" s="47" t="s">
        <v>44</v>
      </c>
      <c r="C57" s="48" t="s">
        <v>583</v>
      </c>
      <c r="D57" s="47" t="s">
        <v>675</v>
      </c>
      <c r="E57" s="63" t="s">
        <v>22</v>
      </c>
      <c r="F57" s="63">
        <v>6</v>
      </c>
      <c r="G57" s="58" t="s">
        <v>12</v>
      </c>
      <c r="H57" s="65"/>
    </row>
    <row r="58" spans="1:8" ht="14.25">
      <c r="A58" s="63">
        <v>56</v>
      </c>
      <c r="B58" s="68" t="s">
        <v>676</v>
      </c>
      <c r="C58" s="80" t="s">
        <v>583</v>
      </c>
      <c r="D58" s="68" t="s">
        <v>677</v>
      </c>
      <c r="E58" s="68" t="s">
        <v>32</v>
      </c>
      <c r="F58" s="81">
        <v>40</v>
      </c>
      <c r="G58" s="80" t="s">
        <v>17</v>
      </c>
      <c r="H58" s="80"/>
    </row>
    <row r="59" spans="1:8" ht="14.25">
      <c r="A59" s="63">
        <v>57</v>
      </c>
      <c r="B59" s="82" t="s">
        <v>678</v>
      </c>
      <c r="C59" s="63" t="s">
        <v>583</v>
      </c>
      <c r="D59" s="82" t="s">
        <v>679</v>
      </c>
      <c r="E59" s="82" t="s">
        <v>22</v>
      </c>
      <c r="F59" s="82">
        <v>10</v>
      </c>
      <c r="G59" s="80" t="s">
        <v>18</v>
      </c>
      <c r="H59" s="80"/>
    </row>
    <row r="60" spans="1:8" ht="14.25">
      <c r="A60" s="63">
        <v>58</v>
      </c>
      <c r="B60" s="58" t="s">
        <v>680</v>
      </c>
      <c r="C60" s="58" t="s">
        <v>583</v>
      </c>
      <c r="D60" s="58" t="s">
        <v>681</v>
      </c>
      <c r="E60" s="58" t="s">
        <v>19</v>
      </c>
      <c r="F60" s="58">
        <v>10</v>
      </c>
      <c r="G60" s="58" t="s">
        <v>14</v>
      </c>
      <c r="H60" s="80"/>
    </row>
    <row r="61" spans="1:8" ht="14.25">
      <c r="A61" s="63">
        <v>59</v>
      </c>
      <c r="B61" s="82" t="s">
        <v>682</v>
      </c>
      <c r="C61" s="63" t="s">
        <v>583</v>
      </c>
      <c r="D61" s="82" t="s">
        <v>683</v>
      </c>
      <c r="E61" s="82" t="s">
        <v>22</v>
      </c>
      <c r="F61" s="82">
        <v>10</v>
      </c>
      <c r="G61" s="80" t="s">
        <v>18</v>
      </c>
      <c r="H61" s="67"/>
    </row>
    <row r="62" spans="1:8" ht="14.25">
      <c r="A62" s="63">
        <v>60</v>
      </c>
      <c r="B62" s="82" t="s">
        <v>684</v>
      </c>
      <c r="C62" s="63" t="s">
        <v>583</v>
      </c>
      <c r="D62" s="82" t="s">
        <v>685</v>
      </c>
      <c r="E62" s="82" t="s">
        <v>22</v>
      </c>
      <c r="F62" s="82">
        <v>10</v>
      </c>
      <c r="G62" s="80" t="s">
        <v>18</v>
      </c>
      <c r="H62" s="67"/>
    </row>
    <row r="63" spans="1:8" ht="14.25">
      <c r="A63" s="63">
        <v>61</v>
      </c>
      <c r="B63" s="82" t="s">
        <v>686</v>
      </c>
      <c r="C63" s="63" t="s">
        <v>583</v>
      </c>
      <c r="D63" s="82" t="s">
        <v>687</v>
      </c>
      <c r="E63" s="82" t="s">
        <v>22</v>
      </c>
      <c r="F63" s="82">
        <v>10</v>
      </c>
      <c r="G63" s="80" t="s">
        <v>18</v>
      </c>
      <c r="H63" s="67"/>
    </row>
    <row r="64" spans="1:8" ht="14.25">
      <c r="A64" s="63">
        <v>62</v>
      </c>
      <c r="B64" s="58" t="s">
        <v>686</v>
      </c>
      <c r="C64" s="58" t="s">
        <v>583</v>
      </c>
      <c r="D64" s="58" t="s">
        <v>688</v>
      </c>
      <c r="E64" s="58" t="s">
        <v>19</v>
      </c>
      <c r="F64" s="58">
        <v>25</v>
      </c>
      <c r="G64" s="58" t="s">
        <v>14</v>
      </c>
      <c r="H64" s="67"/>
    </row>
    <row r="65" spans="1:8" ht="14.25">
      <c r="A65" s="63">
        <v>63</v>
      </c>
      <c r="B65" s="82" t="s">
        <v>689</v>
      </c>
      <c r="C65" s="80" t="s">
        <v>583</v>
      </c>
      <c r="D65" s="82" t="s">
        <v>40</v>
      </c>
      <c r="E65" s="82" t="s">
        <v>22</v>
      </c>
      <c r="F65" s="80">
        <v>90</v>
      </c>
      <c r="G65" s="80" t="s">
        <v>18</v>
      </c>
      <c r="H65" s="67"/>
    </row>
    <row r="66" spans="1:8" ht="14.25">
      <c r="A66" s="63">
        <v>64</v>
      </c>
      <c r="B66" s="82" t="s">
        <v>690</v>
      </c>
      <c r="C66" s="63" t="s">
        <v>583</v>
      </c>
      <c r="D66" s="82" t="s">
        <v>691</v>
      </c>
      <c r="E66" s="82" t="s">
        <v>22</v>
      </c>
      <c r="F66" s="82">
        <v>10</v>
      </c>
      <c r="G66" s="80" t="s">
        <v>18</v>
      </c>
      <c r="H66" s="67"/>
    </row>
    <row r="67" spans="1:8" ht="14.25">
      <c r="A67" s="63">
        <v>65</v>
      </c>
      <c r="B67" s="58" t="s">
        <v>692</v>
      </c>
      <c r="C67" s="58" t="s">
        <v>583</v>
      </c>
      <c r="D67" s="58" t="s">
        <v>693</v>
      </c>
      <c r="E67" s="58" t="s">
        <v>694</v>
      </c>
      <c r="F67" s="58">
        <v>0.5</v>
      </c>
      <c r="G67" s="58" t="s">
        <v>14</v>
      </c>
      <c r="H67" s="67"/>
    </row>
    <row r="68" spans="1:8" ht="14.25">
      <c r="A68" s="63">
        <v>66</v>
      </c>
      <c r="B68" s="83" t="s">
        <v>695</v>
      </c>
      <c r="C68" s="83" t="s">
        <v>583</v>
      </c>
      <c r="D68" s="83" t="s">
        <v>696</v>
      </c>
      <c r="E68" s="82" t="s">
        <v>22</v>
      </c>
      <c r="F68" s="82">
        <v>10</v>
      </c>
      <c r="G68" s="82" t="s">
        <v>18</v>
      </c>
      <c r="H68" s="67"/>
    </row>
    <row r="69" spans="1:8" ht="14.25">
      <c r="A69" s="63">
        <v>67</v>
      </c>
      <c r="B69" s="58" t="s">
        <v>697</v>
      </c>
      <c r="C69" s="58" t="s">
        <v>583</v>
      </c>
      <c r="D69" s="58" t="s">
        <v>698</v>
      </c>
      <c r="E69" s="58" t="s">
        <v>19</v>
      </c>
      <c r="F69" s="58">
        <v>10</v>
      </c>
      <c r="G69" s="58" t="s">
        <v>14</v>
      </c>
      <c r="H69" s="67"/>
    </row>
    <row r="70" spans="1:8" ht="14.25">
      <c r="A70" s="63">
        <v>68</v>
      </c>
      <c r="B70" s="82" t="s">
        <v>699</v>
      </c>
      <c r="C70" s="63" t="s">
        <v>583</v>
      </c>
      <c r="D70" s="82" t="s">
        <v>700</v>
      </c>
      <c r="E70" s="82" t="s">
        <v>22</v>
      </c>
      <c r="F70" s="82">
        <v>10</v>
      </c>
      <c r="G70" s="80" t="s">
        <v>18</v>
      </c>
      <c r="H70" s="67"/>
    </row>
    <row r="71" spans="1:8" ht="14.25">
      <c r="A71" s="63">
        <v>69</v>
      </c>
      <c r="B71" s="82" t="s">
        <v>701</v>
      </c>
      <c r="C71" s="63" t="s">
        <v>583</v>
      </c>
      <c r="D71" s="82" t="s">
        <v>702</v>
      </c>
      <c r="E71" s="82" t="s">
        <v>32</v>
      </c>
      <c r="F71" s="82">
        <v>10</v>
      </c>
      <c r="G71" s="80" t="s">
        <v>18</v>
      </c>
      <c r="H71" s="67"/>
    </row>
    <row r="72" spans="1:8" ht="14.25">
      <c r="A72" s="63">
        <v>70</v>
      </c>
      <c r="B72" s="82" t="s">
        <v>703</v>
      </c>
      <c r="C72" s="63" t="s">
        <v>583</v>
      </c>
      <c r="D72" s="82" t="s">
        <v>704</v>
      </c>
      <c r="E72" s="82" t="s">
        <v>22</v>
      </c>
      <c r="F72" s="82">
        <v>10</v>
      </c>
      <c r="G72" s="80" t="s">
        <v>18</v>
      </c>
      <c r="H72" s="67"/>
    </row>
    <row r="73" spans="1:8" ht="14.25">
      <c r="A73" s="63">
        <v>71</v>
      </c>
      <c r="B73" s="82" t="s">
        <v>705</v>
      </c>
      <c r="C73" s="63" t="s">
        <v>583</v>
      </c>
      <c r="D73" s="82" t="s">
        <v>184</v>
      </c>
      <c r="E73" s="82" t="s">
        <v>22</v>
      </c>
      <c r="F73" s="82">
        <v>10</v>
      </c>
      <c r="G73" s="80" t="s">
        <v>18</v>
      </c>
      <c r="H73" s="67"/>
    </row>
    <row r="74" spans="1:8" ht="14.25">
      <c r="A74" s="63">
        <v>72</v>
      </c>
      <c r="B74" s="82" t="s">
        <v>706</v>
      </c>
      <c r="C74" s="63" t="s">
        <v>583</v>
      </c>
      <c r="D74" s="82" t="s">
        <v>707</v>
      </c>
      <c r="E74" s="82" t="s">
        <v>22</v>
      </c>
      <c r="F74" s="82">
        <v>10</v>
      </c>
      <c r="G74" s="80" t="s">
        <v>18</v>
      </c>
      <c r="H74" s="67"/>
    </row>
    <row r="75" spans="1:8" ht="14.25">
      <c r="A75" s="63">
        <v>73</v>
      </c>
      <c r="B75" s="58" t="s">
        <v>708</v>
      </c>
      <c r="C75" s="58" t="s">
        <v>583</v>
      </c>
      <c r="D75" s="58" t="s">
        <v>693</v>
      </c>
      <c r="E75" s="58" t="s">
        <v>709</v>
      </c>
      <c r="F75" s="58">
        <v>50</v>
      </c>
      <c r="G75" s="58" t="s">
        <v>14</v>
      </c>
      <c r="H75" s="80"/>
    </row>
    <row r="76" spans="1:8" ht="14.25">
      <c r="A76" s="63">
        <v>74</v>
      </c>
      <c r="B76" s="58" t="s">
        <v>710</v>
      </c>
      <c r="C76" s="58" t="s">
        <v>583</v>
      </c>
      <c r="D76" s="58" t="s">
        <v>711</v>
      </c>
      <c r="E76" s="58" t="s">
        <v>694</v>
      </c>
      <c r="F76" s="84">
        <v>0.5</v>
      </c>
      <c r="G76" s="58" t="s">
        <v>14</v>
      </c>
      <c r="H76" s="80"/>
    </row>
    <row r="77" spans="1:8" ht="14.25">
      <c r="A77" s="63">
        <v>75</v>
      </c>
      <c r="B77" s="58" t="s">
        <v>712</v>
      </c>
      <c r="C77" s="58" t="s">
        <v>583</v>
      </c>
      <c r="D77" s="58" t="s">
        <v>711</v>
      </c>
      <c r="E77" s="58" t="s">
        <v>713</v>
      </c>
      <c r="F77" s="58">
        <v>0.5</v>
      </c>
      <c r="G77" s="58" t="s">
        <v>14</v>
      </c>
      <c r="H77" s="80"/>
    </row>
    <row r="78" spans="1:8" ht="14.25">
      <c r="A78" s="63">
        <v>76</v>
      </c>
      <c r="B78" s="58" t="s">
        <v>714</v>
      </c>
      <c r="C78" s="58" t="s">
        <v>583</v>
      </c>
      <c r="D78" s="58" t="s">
        <v>693</v>
      </c>
      <c r="E78" s="58" t="s">
        <v>713</v>
      </c>
      <c r="F78" s="85">
        <v>0.5</v>
      </c>
      <c r="G78" s="58" t="s">
        <v>14</v>
      </c>
      <c r="H78" s="80"/>
    </row>
    <row r="79" spans="1:8" ht="14.25">
      <c r="A79" s="63">
        <v>77</v>
      </c>
      <c r="B79" s="58" t="s">
        <v>715</v>
      </c>
      <c r="C79" s="58" t="s">
        <v>583</v>
      </c>
      <c r="D79" s="58" t="s">
        <v>711</v>
      </c>
      <c r="E79" s="58" t="s">
        <v>713</v>
      </c>
      <c r="F79" s="58">
        <v>0.5</v>
      </c>
      <c r="G79" s="58" t="s">
        <v>14</v>
      </c>
      <c r="H79" s="80"/>
    </row>
    <row r="80" spans="1:8" ht="14.25">
      <c r="A80" s="63">
        <v>78</v>
      </c>
      <c r="B80" s="58" t="s">
        <v>716</v>
      </c>
      <c r="C80" s="58" t="s">
        <v>583</v>
      </c>
      <c r="D80" s="58" t="s">
        <v>693</v>
      </c>
      <c r="E80" s="58" t="s">
        <v>713</v>
      </c>
      <c r="F80" s="58">
        <v>0.5</v>
      </c>
      <c r="G80" s="58" t="s">
        <v>14</v>
      </c>
      <c r="H80" s="80"/>
    </row>
    <row r="81" spans="1:8" ht="14.25">
      <c r="A81" s="63">
        <v>79</v>
      </c>
      <c r="B81" s="82" t="s">
        <v>717</v>
      </c>
      <c r="C81" s="80" t="s">
        <v>583</v>
      </c>
      <c r="D81" s="47" t="s">
        <v>718</v>
      </c>
      <c r="E81" s="63" t="s">
        <v>22</v>
      </c>
      <c r="F81" s="63">
        <v>2</v>
      </c>
      <c r="G81" s="80" t="s">
        <v>18</v>
      </c>
      <c r="H81" s="80"/>
    </row>
    <row r="82" spans="1:8" ht="14.25">
      <c r="A82" s="63">
        <v>80</v>
      </c>
      <c r="B82" s="82" t="s">
        <v>719</v>
      </c>
      <c r="C82" s="80" t="s">
        <v>583</v>
      </c>
      <c r="D82" s="82" t="s">
        <v>720</v>
      </c>
      <c r="E82" s="82" t="s">
        <v>22</v>
      </c>
      <c r="F82" s="80">
        <v>50</v>
      </c>
      <c r="G82" s="80" t="s">
        <v>18</v>
      </c>
      <c r="H82" s="80"/>
    </row>
    <row r="83" spans="1:8" ht="14.25">
      <c r="A83" s="63">
        <v>81</v>
      </c>
      <c r="B83" s="58" t="s">
        <v>721</v>
      </c>
      <c r="C83" s="58" t="s">
        <v>583</v>
      </c>
      <c r="D83" s="58" t="s">
        <v>693</v>
      </c>
      <c r="E83" s="58" t="s">
        <v>30</v>
      </c>
      <c r="F83" s="58">
        <v>20</v>
      </c>
      <c r="G83" s="58" t="s">
        <v>14</v>
      </c>
      <c r="H83" s="80"/>
    </row>
    <row r="84" spans="1:8" ht="14.25">
      <c r="A84" s="63">
        <v>82</v>
      </c>
      <c r="B84" s="58" t="s">
        <v>722</v>
      </c>
      <c r="C84" s="58" t="s">
        <v>583</v>
      </c>
      <c r="D84" s="58" t="s">
        <v>723</v>
      </c>
      <c r="E84" s="58" t="s">
        <v>19</v>
      </c>
      <c r="F84" s="58">
        <v>1</v>
      </c>
      <c r="G84" s="58" t="s">
        <v>14</v>
      </c>
      <c r="H84" s="80"/>
    </row>
    <row r="85" spans="1:8" ht="14.25">
      <c r="A85" s="63">
        <v>83</v>
      </c>
      <c r="B85" s="82" t="s">
        <v>724</v>
      </c>
      <c r="C85" s="63" t="s">
        <v>583</v>
      </c>
      <c r="D85" s="82" t="s">
        <v>725</v>
      </c>
      <c r="E85" s="82" t="s">
        <v>22</v>
      </c>
      <c r="F85" s="82">
        <v>10</v>
      </c>
      <c r="G85" s="80" t="s">
        <v>18</v>
      </c>
      <c r="H85" s="67"/>
    </row>
    <row r="86" spans="1:8" ht="14.25">
      <c r="A86" s="63">
        <v>84</v>
      </c>
      <c r="B86" s="82" t="s">
        <v>726</v>
      </c>
      <c r="C86" s="80" t="s">
        <v>583</v>
      </c>
      <c r="D86" s="47" t="s">
        <v>40</v>
      </c>
      <c r="E86" s="63" t="s">
        <v>22</v>
      </c>
      <c r="F86" s="63">
        <v>85</v>
      </c>
      <c r="G86" s="80" t="s">
        <v>18</v>
      </c>
      <c r="H86" s="67"/>
    </row>
    <row r="87" spans="1:8" ht="14.25">
      <c r="A87" s="63">
        <v>85</v>
      </c>
      <c r="B87" s="82" t="s">
        <v>727</v>
      </c>
      <c r="C87" s="63" t="s">
        <v>583</v>
      </c>
      <c r="D87" s="82" t="s">
        <v>728</v>
      </c>
      <c r="E87" s="82" t="s">
        <v>22</v>
      </c>
      <c r="F87" s="82">
        <v>10</v>
      </c>
      <c r="G87" s="80" t="s">
        <v>18</v>
      </c>
      <c r="H87" s="67"/>
    </row>
    <row r="88" spans="1:8" ht="14.25">
      <c r="A88" s="63">
        <v>86</v>
      </c>
      <c r="B88" s="82" t="s">
        <v>729</v>
      </c>
      <c r="C88" s="63" t="s">
        <v>583</v>
      </c>
      <c r="D88" s="82" t="s">
        <v>730</v>
      </c>
      <c r="E88" s="82" t="s">
        <v>22</v>
      </c>
      <c r="F88" s="82">
        <v>10</v>
      </c>
      <c r="G88" s="80" t="s">
        <v>18</v>
      </c>
      <c r="H88" s="67"/>
    </row>
    <row r="89" spans="1:8" ht="14.25">
      <c r="A89" s="63">
        <v>87</v>
      </c>
      <c r="B89" s="82" t="s">
        <v>731</v>
      </c>
      <c r="C89" s="63" t="s">
        <v>583</v>
      </c>
      <c r="D89" s="82" t="s">
        <v>732</v>
      </c>
      <c r="E89" s="82" t="s">
        <v>22</v>
      </c>
      <c r="F89" s="82">
        <v>10</v>
      </c>
      <c r="G89" s="80" t="s">
        <v>18</v>
      </c>
      <c r="H89" s="67"/>
    </row>
    <row r="90" spans="1:8" ht="14.25">
      <c r="A90" s="63">
        <v>88</v>
      </c>
      <c r="B90" s="82" t="s">
        <v>733</v>
      </c>
      <c r="C90" s="63" t="s">
        <v>583</v>
      </c>
      <c r="D90" s="82" t="s">
        <v>734</v>
      </c>
      <c r="E90" s="82" t="s">
        <v>22</v>
      </c>
      <c r="F90" s="82">
        <v>10</v>
      </c>
      <c r="G90" s="80" t="s">
        <v>18</v>
      </c>
      <c r="H90" s="67"/>
    </row>
    <row r="91" spans="1:8" ht="14.25">
      <c r="A91" s="63">
        <v>89</v>
      </c>
      <c r="B91" s="82" t="s">
        <v>735</v>
      </c>
      <c r="C91" s="63" t="s">
        <v>583</v>
      </c>
      <c r="D91" s="82" t="s">
        <v>736</v>
      </c>
      <c r="E91" s="82" t="s">
        <v>22</v>
      </c>
      <c r="F91" s="82">
        <v>10</v>
      </c>
      <c r="G91" s="80" t="s">
        <v>18</v>
      </c>
      <c r="H91" s="67"/>
    </row>
    <row r="92" spans="1:8" ht="14.25">
      <c r="A92" s="63">
        <v>90</v>
      </c>
      <c r="B92" s="47" t="s">
        <v>737</v>
      </c>
      <c r="C92" s="63" t="s">
        <v>583</v>
      </c>
      <c r="D92" s="86" t="s">
        <v>738</v>
      </c>
      <c r="E92" s="82" t="s">
        <v>22</v>
      </c>
      <c r="F92" s="82">
        <v>10</v>
      </c>
      <c r="G92" s="80" t="s">
        <v>18</v>
      </c>
      <c r="H92" s="67"/>
    </row>
    <row r="93" spans="1:8" ht="14.25">
      <c r="A93" s="63">
        <v>91</v>
      </c>
      <c r="B93" s="82" t="s">
        <v>739</v>
      </c>
      <c r="C93" s="63" t="s">
        <v>583</v>
      </c>
      <c r="D93" s="82" t="s">
        <v>740</v>
      </c>
      <c r="E93" s="82" t="s">
        <v>22</v>
      </c>
      <c r="F93" s="82">
        <v>10</v>
      </c>
      <c r="G93" s="80" t="s">
        <v>18</v>
      </c>
      <c r="H93" s="67"/>
    </row>
    <row r="94" spans="1:8" ht="14.25">
      <c r="A94" s="63">
        <v>92</v>
      </c>
      <c r="B94" s="58" t="s">
        <v>741</v>
      </c>
      <c r="C94" s="58" t="s">
        <v>583</v>
      </c>
      <c r="D94" s="58" t="s">
        <v>693</v>
      </c>
      <c r="E94" s="58" t="s">
        <v>713</v>
      </c>
      <c r="F94" s="58">
        <v>0.5</v>
      </c>
      <c r="G94" s="58" t="s">
        <v>14</v>
      </c>
      <c r="H94" s="67"/>
    </row>
    <row r="95" spans="1:8" ht="14.25">
      <c r="A95" s="63">
        <v>93</v>
      </c>
      <c r="B95" s="58" t="s">
        <v>742</v>
      </c>
      <c r="C95" s="58" t="s">
        <v>583</v>
      </c>
      <c r="D95" s="58" t="s">
        <v>693</v>
      </c>
      <c r="E95" s="58" t="s">
        <v>15</v>
      </c>
      <c r="F95" s="58">
        <v>20</v>
      </c>
      <c r="G95" s="58" t="s">
        <v>14</v>
      </c>
      <c r="H95" s="67"/>
    </row>
    <row r="96" spans="1:8" ht="14.25">
      <c r="A96" s="63">
        <v>94</v>
      </c>
      <c r="B96" s="58" t="s">
        <v>743</v>
      </c>
      <c r="C96" s="58" t="s">
        <v>583</v>
      </c>
      <c r="D96" s="58" t="s">
        <v>711</v>
      </c>
      <c r="E96" s="58" t="s">
        <v>713</v>
      </c>
      <c r="F96" s="58">
        <v>0.5</v>
      </c>
      <c r="G96" s="58" t="s">
        <v>14</v>
      </c>
      <c r="H96" s="67"/>
    </row>
    <row r="97" spans="1:8" ht="14.25">
      <c r="A97" s="63">
        <v>95</v>
      </c>
      <c r="B97" s="82" t="s">
        <v>744</v>
      </c>
      <c r="C97" s="63" t="s">
        <v>583</v>
      </c>
      <c r="D97" s="82" t="s">
        <v>745</v>
      </c>
      <c r="E97" s="82" t="s">
        <v>22</v>
      </c>
      <c r="F97" s="82">
        <v>10</v>
      </c>
      <c r="G97" s="80" t="s">
        <v>18</v>
      </c>
      <c r="H97" s="67"/>
    </row>
    <row r="98" spans="1:8" ht="14.25">
      <c r="A98" s="63">
        <v>96</v>
      </c>
      <c r="B98" s="58" t="s">
        <v>746</v>
      </c>
      <c r="C98" s="58" t="s">
        <v>583</v>
      </c>
      <c r="D98" s="58" t="s">
        <v>711</v>
      </c>
      <c r="E98" s="58" t="s">
        <v>713</v>
      </c>
      <c r="F98" s="58">
        <v>0.5</v>
      </c>
      <c r="G98" s="58" t="s">
        <v>14</v>
      </c>
      <c r="H98" s="67"/>
    </row>
    <row r="99" spans="1:8" ht="14.25">
      <c r="A99" s="63">
        <v>97</v>
      </c>
      <c r="B99" s="82" t="s">
        <v>747</v>
      </c>
      <c r="C99" s="63" t="s">
        <v>583</v>
      </c>
      <c r="D99" s="82" t="s">
        <v>748</v>
      </c>
      <c r="E99" s="82" t="s">
        <v>22</v>
      </c>
      <c r="F99" s="82">
        <v>10</v>
      </c>
      <c r="G99" s="80" t="s">
        <v>18</v>
      </c>
      <c r="H99" s="67"/>
    </row>
    <row r="100" spans="1:8" ht="14.25">
      <c r="A100" s="63">
        <v>98</v>
      </c>
      <c r="B100" s="82" t="s">
        <v>749</v>
      </c>
      <c r="C100" s="63" t="s">
        <v>583</v>
      </c>
      <c r="D100" s="82" t="s">
        <v>750</v>
      </c>
      <c r="E100" s="82" t="s">
        <v>22</v>
      </c>
      <c r="F100" s="82">
        <v>10</v>
      </c>
      <c r="G100" s="80" t="s">
        <v>18</v>
      </c>
      <c r="H100" s="67"/>
    </row>
    <row r="101" spans="1:8" ht="14.25">
      <c r="A101" s="63">
        <v>99</v>
      </c>
      <c r="B101" s="82" t="s">
        <v>751</v>
      </c>
      <c r="C101" s="63" t="s">
        <v>583</v>
      </c>
      <c r="D101" s="82" t="s">
        <v>752</v>
      </c>
      <c r="E101" s="82" t="s">
        <v>22</v>
      </c>
      <c r="F101" s="82">
        <v>10</v>
      </c>
      <c r="G101" s="80" t="s">
        <v>18</v>
      </c>
      <c r="H101" s="67"/>
    </row>
    <row r="102" spans="1:8" ht="27">
      <c r="A102" s="63">
        <v>100</v>
      </c>
      <c r="B102" s="83" t="s">
        <v>753</v>
      </c>
      <c r="C102" s="63" t="s">
        <v>583</v>
      </c>
      <c r="D102" s="82" t="s">
        <v>754</v>
      </c>
      <c r="E102" s="82" t="s">
        <v>22</v>
      </c>
      <c r="F102" s="82">
        <v>10</v>
      </c>
      <c r="G102" s="80" t="s">
        <v>18</v>
      </c>
      <c r="H102" s="67"/>
    </row>
    <row r="103" spans="1:8" ht="14.25">
      <c r="A103" s="63">
        <v>101</v>
      </c>
      <c r="B103" s="82" t="s">
        <v>755</v>
      </c>
      <c r="C103" s="63" t="s">
        <v>583</v>
      </c>
      <c r="D103" s="82" t="s">
        <v>756</v>
      </c>
      <c r="E103" s="82" t="s">
        <v>22</v>
      </c>
      <c r="F103" s="82">
        <v>10</v>
      </c>
      <c r="G103" s="80" t="s">
        <v>18</v>
      </c>
      <c r="H103" s="67"/>
    </row>
    <row r="104" spans="1:8" ht="14.25">
      <c r="A104" s="63">
        <v>102</v>
      </c>
      <c r="B104" s="82" t="s">
        <v>757</v>
      </c>
      <c r="C104" s="63" t="s">
        <v>583</v>
      </c>
      <c r="D104" s="82" t="s">
        <v>758</v>
      </c>
      <c r="E104" s="82" t="s">
        <v>19</v>
      </c>
      <c r="F104" s="82">
        <v>10</v>
      </c>
      <c r="G104" s="80" t="s">
        <v>18</v>
      </c>
      <c r="H104" s="67"/>
    </row>
    <row r="105" spans="1:8" ht="14.25">
      <c r="A105" s="63">
        <v>103</v>
      </c>
      <c r="B105" s="82" t="s">
        <v>759</v>
      </c>
      <c r="C105" s="63" t="s">
        <v>583</v>
      </c>
      <c r="D105" s="82" t="s">
        <v>760</v>
      </c>
      <c r="E105" s="82" t="s">
        <v>22</v>
      </c>
      <c r="F105" s="82">
        <v>10</v>
      </c>
      <c r="G105" s="80" t="s">
        <v>18</v>
      </c>
      <c r="H105" s="67"/>
    </row>
    <row r="106" spans="1:8" ht="14.25">
      <c r="A106" s="63">
        <v>104</v>
      </c>
      <c r="B106" s="82" t="s">
        <v>761</v>
      </c>
      <c r="C106" s="80" t="s">
        <v>583</v>
      </c>
      <c r="D106" s="82" t="s">
        <v>762</v>
      </c>
      <c r="E106" s="82" t="s">
        <v>32</v>
      </c>
      <c r="F106" s="80">
        <v>20</v>
      </c>
      <c r="G106" s="80" t="s">
        <v>18</v>
      </c>
      <c r="H106" s="67"/>
    </row>
    <row r="107" spans="1:8" ht="14.25">
      <c r="A107" s="63">
        <v>105</v>
      </c>
      <c r="B107" s="82" t="s">
        <v>763</v>
      </c>
      <c r="C107" s="63" t="s">
        <v>583</v>
      </c>
      <c r="D107" s="82" t="s">
        <v>764</v>
      </c>
      <c r="E107" s="82" t="s">
        <v>22</v>
      </c>
      <c r="F107" s="82">
        <v>10</v>
      </c>
      <c r="G107" s="80" t="s">
        <v>18</v>
      </c>
      <c r="H107" s="67"/>
    </row>
    <row r="108" spans="1:8" ht="14.25">
      <c r="A108" s="63">
        <v>106</v>
      </c>
      <c r="B108" s="82" t="s">
        <v>765</v>
      </c>
      <c r="C108" s="63" t="s">
        <v>583</v>
      </c>
      <c r="D108" s="82" t="s">
        <v>766</v>
      </c>
      <c r="E108" s="82" t="s">
        <v>22</v>
      </c>
      <c r="F108" s="82">
        <v>10</v>
      </c>
      <c r="G108" s="80" t="s">
        <v>18</v>
      </c>
      <c r="H108" s="67"/>
    </row>
    <row r="109" spans="1:8" ht="28.5">
      <c r="A109" s="63">
        <v>107</v>
      </c>
      <c r="B109" s="58" t="s">
        <v>767</v>
      </c>
      <c r="C109" s="68" t="s">
        <v>583</v>
      </c>
      <c r="D109" s="58" t="s">
        <v>768</v>
      </c>
      <c r="E109" s="68" t="s">
        <v>22</v>
      </c>
      <c r="F109" s="65">
        <v>2</v>
      </c>
      <c r="G109" s="80" t="s">
        <v>13</v>
      </c>
      <c r="H109" s="67"/>
    </row>
    <row r="110" spans="1:8" ht="14.25">
      <c r="A110" s="63">
        <v>108</v>
      </c>
      <c r="B110" s="58" t="s">
        <v>769</v>
      </c>
      <c r="C110" s="58" t="s">
        <v>583</v>
      </c>
      <c r="D110" s="58" t="s">
        <v>693</v>
      </c>
      <c r="E110" s="58" t="s">
        <v>694</v>
      </c>
      <c r="F110" s="84">
        <v>0.5</v>
      </c>
      <c r="G110" s="58" t="s">
        <v>14</v>
      </c>
      <c r="H110" s="67"/>
    </row>
    <row r="111" spans="1:8" ht="14.25">
      <c r="A111" s="63">
        <v>109</v>
      </c>
      <c r="B111" s="82" t="s">
        <v>770</v>
      </c>
      <c r="C111" s="63" t="s">
        <v>583</v>
      </c>
      <c r="D111" s="82" t="s">
        <v>771</v>
      </c>
      <c r="E111" s="82" t="s">
        <v>22</v>
      </c>
      <c r="F111" s="82">
        <v>10</v>
      </c>
      <c r="G111" s="80" t="s">
        <v>18</v>
      </c>
      <c r="H111" s="67"/>
    </row>
    <row r="112" spans="1:8" ht="14.25">
      <c r="A112" s="63">
        <v>110</v>
      </c>
      <c r="B112" s="82" t="s">
        <v>772</v>
      </c>
      <c r="C112" s="80" t="s">
        <v>583</v>
      </c>
      <c r="D112" s="82" t="s">
        <v>762</v>
      </c>
      <c r="E112" s="82" t="s">
        <v>32</v>
      </c>
      <c r="F112" s="80">
        <v>150</v>
      </c>
      <c r="G112" s="80" t="s">
        <v>18</v>
      </c>
      <c r="H112" s="67"/>
    </row>
    <row r="113" spans="1:8" ht="14.25">
      <c r="A113" s="63">
        <v>111</v>
      </c>
      <c r="B113" s="82" t="s">
        <v>773</v>
      </c>
      <c r="C113" s="63" t="s">
        <v>583</v>
      </c>
      <c r="D113" s="82" t="s">
        <v>774</v>
      </c>
      <c r="E113" s="82" t="s">
        <v>22</v>
      </c>
      <c r="F113" s="82">
        <v>10</v>
      </c>
      <c r="G113" s="80" t="s">
        <v>18</v>
      </c>
      <c r="H113" s="67"/>
    </row>
    <row r="114" spans="1:8" ht="27">
      <c r="A114" s="63">
        <v>112</v>
      </c>
      <c r="B114" s="83" t="s">
        <v>775</v>
      </c>
      <c r="C114" s="63" t="s">
        <v>583</v>
      </c>
      <c r="D114" s="82" t="s">
        <v>776</v>
      </c>
      <c r="E114" s="82" t="s">
        <v>22</v>
      </c>
      <c r="F114" s="82">
        <v>10</v>
      </c>
      <c r="G114" s="80" t="s">
        <v>18</v>
      </c>
      <c r="H114" s="67"/>
    </row>
    <row r="115" spans="1:8" ht="14.25">
      <c r="A115" s="63">
        <v>113</v>
      </c>
      <c r="B115" s="58" t="s">
        <v>777</v>
      </c>
      <c r="C115" s="58" t="s">
        <v>583</v>
      </c>
      <c r="D115" s="58" t="s">
        <v>711</v>
      </c>
      <c r="E115" s="58" t="s">
        <v>713</v>
      </c>
      <c r="F115" s="58">
        <v>0.5</v>
      </c>
      <c r="G115" s="58" t="s">
        <v>14</v>
      </c>
      <c r="H115" s="80"/>
    </row>
    <row r="116" spans="1:8" ht="14.25">
      <c r="A116" s="63">
        <v>114</v>
      </c>
      <c r="B116" s="82" t="s">
        <v>778</v>
      </c>
      <c r="C116" s="80" t="s">
        <v>583</v>
      </c>
      <c r="D116" s="47" t="s">
        <v>40</v>
      </c>
      <c r="E116" s="63" t="s">
        <v>22</v>
      </c>
      <c r="F116" s="63">
        <v>102</v>
      </c>
      <c r="G116" s="80" t="s">
        <v>779</v>
      </c>
      <c r="H116" s="80"/>
    </row>
    <row r="117" spans="1:8" ht="14.25">
      <c r="A117" s="63">
        <v>115</v>
      </c>
      <c r="B117" s="82" t="s">
        <v>780</v>
      </c>
      <c r="C117" s="63" t="s">
        <v>583</v>
      </c>
      <c r="D117" s="82" t="s">
        <v>781</v>
      </c>
      <c r="E117" s="82" t="s">
        <v>22</v>
      </c>
      <c r="F117" s="82">
        <v>10</v>
      </c>
      <c r="G117" s="80" t="s">
        <v>18</v>
      </c>
      <c r="H117" s="67"/>
    </row>
    <row r="118" spans="1:8" ht="14.25">
      <c r="A118" s="63">
        <v>116</v>
      </c>
      <c r="B118" s="82" t="s">
        <v>782</v>
      </c>
      <c r="C118" s="63" t="s">
        <v>583</v>
      </c>
      <c r="D118" s="82" t="s">
        <v>783</v>
      </c>
      <c r="E118" s="82" t="s">
        <v>19</v>
      </c>
      <c r="F118" s="82">
        <v>10</v>
      </c>
      <c r="G118" s="80" t="s">
        <v>18</v>
      </c>
      <c r="H118" s="67"/>
    </row>
    <row r="119" spans="1:8" ht="14.25">
      <c r="A119" s="63">
        <v>117</v>
      </c>
      <c r="B119" s="82" t="s">
        <v>784</v>
      </c>
      <c r="C119" s="63" t="s">
        <v>583</v>
      </c>
      <c r="D119" s="82" t="s">
        <v>785</v>
      </c>
      <c r="E119" s="82" t="s">
        <v>22</v>
      </c>
      <c r="F119" s="82">
        <v>10</v>
      </c>
      <c r="G119" s="80" t="s">
        <v>18</v>
      </c>
      <c r="H119" s="67"/>
    </row>
    <row r="120" spans="1:8" ht="14.25">
      <c r="A120" s="63">
        <v>118</v>
      </c>
      <c r="B120" s="58" t="s">
        <v>786</v>
      </c>
      <c r="C120" s="58" t="s">
        <v>583</v>
      </c>
      <c r="D120" s="58" t="s">
        <v>711</v>
      </c>
      <c r="E120" s="58" t="s">
        <v>713</v>
      </c>
      <c r="F120" s="58">
        <v>0.5</v>
      </c>
      <c r="G120" s="58" t="s">
        <v>14</v>
      </c>
      <c r="H120" s="67"/>
    </row>
    <row r="121" spans="1:8" ht="14.25">
      <c r="A121" s="63">
        <v>119</v>
      </c>
      <c r="B121" s="82" t="s">
        <v>787</v>
      </c>
      <c r="C121" s="63" t="s">
        <v>583</v>
      </c>
      <c r="D121" s="82" t="s">
        <v>578</v>
      </c>
      <c r="E121" s="82" t="s">
        <v>19</v>
      </c>
      <c r="F121" s="82">
        <v>10</v>
      </c>
      <c r="G121" s="80" t="s">
        <v>18</v>
      </c>
      <c r="H121" s="67"/>
    </row>
    <row r="122" spans="1:8" ht="14.25">
      <c r="A122" s="63">
        <v>120</v>
      </c>
      <c r="B122" s="82" t="s">
        <v>788</v>
      </c>
      <c r="C122" s="80" t="s">
        <v>583</v>
      </c>
      <c r="D122" s="82" t="s">
        <v>545</v>
      </c>
      <c r="E122" s="82" t="s">
        <v>22</v>
      </c>
      <c r="F122" s="82">
        <v>50</v>
      </c>
      <c r="G122" s="80" t="s">
        <v>18</v>
      </c>
      <c r="H122" s="67"/>
    </row>
    <row r="123" spans="1:8" ht="14.25">
      <c r="A123" s="63">
        <v>121</v>
      </c>
      <c r="B123" s="82" t="s">
        <v>789</v>
      </c>
      <c r="C123" s="80" t="s">
        <v>583</v>
      </c>
      <c r="D123" s="47" t="s">
        <v>790</v>
      </c>
      <c r="E123" s="63" t="s">
        <v>22</v>
      </c>
      <c r="F123" s="63">
        <v>60</v>
      </c>
      <c r="G123" s="80" t="s">
        <v>18</v>
      </c>
      <c r="H123" s="67"/>
    </row>
    <row r="124" spans="1:8" ht="14.25">
      <c r="A124" s="63">
        <v>122</v>
      </c>
      <c r="B124" s="82" t="s">
        <v>791</v>
      </c>
      <c r="C124" s="63" t="s">
        <v>583</v>
      </c>
      <c r="D124" s="82"/>
      <c r="E124" s="82" t="s">
        <v>32</v>
      </c>
      <c r="F124" s="82">
        <v>10</v>
      </c>
      <c r="G124" s="80" t="s">
        <v>18</v>
      </c>
      <c r="H124" s="67"/>
    </row>
    <row r="125" spans="1:8" ht="14.25">
      <c r="A125" s="63">
        <v>123</v>
      </c>
      <c r="B125" s="82" t="s">
        <v>792</v>
      </c>
      <c r="C125" s="63" t="s">
        <v>583</v>
      </c>
      <c r="D125" s="82" t="s">
        <v>793</v>
      </c>
      <c r="E125" s="82" t="s">
        <v>22</v>
      </c>
      <c r="F125" s="82">
        <v>10</v>
      </c>
      <c r="G125" s="80" t="s">
        <v>18</v>
      </c>
      <c r="H125" s="67"/>
    </row>
    <row r="126" spans="1:8" ht="14.25">
      <c r="A126" s="63">
        <v>124</v>
      </c>
      <c r="B126" s="63" t="s">
        <v>794</v>
      </c>
      <c r="C126" s="63" t="s">
        <v>583</v>
      </c>
      <c r="D126" s="63" t="s">
        <v>693</v>
      </c>
      <c r="E126" s="47" t="s">
        <v>713</v>
      </c>
      <c r="F126" s="58">
        <v>2</v>
      </c>
      <c r="G126" s="58" t="s">
        <v>14</v>
      </c>
      <c r="H126" s="67"/>
    </row>
    <row r="127" spans="1:8" ht="14.25">
      <c r="A127" s="63">
        <v>125</v>
      </c>
      <c r="B127" s="82" t="s">
        <v>795</v>
      </c>
      <c r="C127" s="80" t="s">
        <v>583</v>
      </c>
      <c r="D127" s="47" t="s">
        <v>796</v>
      </c>
      <c r="E127" s="63" t="s">
        <v>22</v>
      </c>
      <c r="F127" s="63">
        <v>60</v>
      </c>
      <c r="G127" s="80" t="s">
        <v>18</v>
      </c>
      <c r="H127" s="67"/>
    </row>
    <row r="128" spans="1:8" ht="14.25">
      <c r="A128" s="63">
        <v>126</v>
      </c>
      <c r="B128" s="58" t="s">
        <v>797</v>
      </c>
      <c r="C128" s="58" t="s">
        <v>583</v>
      </c>
      <c r="D128" s="58" t="s">
        <v>693</v>
      </c>
      <c r="E128" s="58" t="s">
        <v>713</v>
      </c>
      <c r="F128" s="58">
        <v>0.5</v>
      </c>
      <c r="G128" s="58" t="s">
        <v>14</v>
      </c>
      <c r="H128" s="67"/>
    </row>
    <row r="129" spans="1:8" ht="14.25">
      <c r="A129" s="63">
        <v>127</v>
      </c>
      <c r="B129" s="82" t="s">
        <v>798</v>
      </c>
      <c r="C129" s="63" t="s">
        <v>583</v>
      </c>
      <c r="D129" s="82" t="s">
        <v>799</v>
      </c>
      <c r="E129" s="82" t="s">
        <v>22</v>
      </c>
      <c r="F129" s="82">
        <v>10</v>
      </c>
      <c r="G129" s="80" t="s">
        <v>18</v>
      </c>
      <c r="H129" s="67"/>
    </row>
    <row r="130" spans="1:8" ht="14.25">
      <c r="A130" s="63">
        <v>128</v>
      </c>
      <c r="B130" s="82" t="s">
        <v>800</v>
      </c>
      <c r="C130" s="80" t="s">
        <v>583</v>
      </c>
      <c r="D130" s="82" t="s">
        <v>40</v>
      </c>
      <c r="E130" s="82" t="s">
        <v>22</v>
      </c>
      <c r="F130" s="82">
        <v>88</v>
      </c>
      <c r="G130" s="80" t="s">
        <v>18</v>
      </c>
      <c r="H130" s="67"/>
    </row>
    <row r="131" spans="1:8" ht="14.25">
      <c r="A131" s="63">
        <v>129</v>
      </c>
      <c r="B131" s="58" t="s">
        <v>801</v>
      </c>
      <c r="C131" s="58" t="s">
        <v>583</v>
      </c>
      <c r="D131" s="58" t="s">
        <v>711</v>
      </c>
      <c r="E131" s="58" t="s">
        <v>713</v>
      </c>
      <c r="F131" s="58">
        <v>0.5</v>
      </c>
      <c r="G131" s="58" t="s">
        <v>14</v>
      </c>
      <c r="H131" s="67"/>
    </row>
    <row r="132" spans="1:8" ht="14.25">
      <c r="A132" s="63">
        <v>130</v>
      </c>
      <c r="B132" s="63" t="s">
        <v>802</v>
      </c>
      <c r="C132" s="63" t="s">
        <v>583</v>
      </c>
      <c r="D132" s="63" t="s">
        <v>803</v>
      </c>
      <c r="E132" s="63" t="s">
        <v>19</v>
      </c>
      <c r="F132" s="82">
        <v>10</v>
      </c>
      <c r="G132" s="80" t="s">
        <v>18</v>
      </c>
      <c r="H132" s="67"/>
    </row>
    <row r="133" spans="1:8" ht="14.25">
      <c r="A133" s="63">
        <v>131</v>
      </c>
      <c r="B133" s="82" t="s">
        <v>804</v>
      </c>
      <c r="C133" s="63" t="s">
        <v>583</v>
      </c>
      <c r="D133" s="82" t="s">
        <v>805</v>
      </c>
      <c r="E133" s="82" t="s">
        <v>22</v>
      </c>
      <c r="F133" s="82">
        <v>10</v>
      </c>
      <c r="G133" s="80" t="s">
        <v>18</v>
      </c>
      <c r="H133" s="67"/>
    </row>
    <row r="134" spans="1:8" ht="14.25">
      <c r="A134" s="63">
        <v>132</v>
      </c>
      <c r="B134" s="82" t="s">
        <v>806</v>
      </c>
      <c r="C134" s="63" t="s">
        <v>583</v>
      </c>
      <c r="D134" s="82" t="s">
        <v>807</v>
      </c>
      <c r="E134" s="82" t="s">
        <v>19</v>
      </c>
      <c r="F134" s="82">
        <v>10</v>
      </c>
      <c r="G134" s="80" t="s">
        <v>18</v>
      </c>
      <c r="H134" s="67"/>
    </row>
    <row r="135" spans="1:8" ht="14.25">
      <c r="A135" s="63">
        <v>133</v>
      </c>
      <c r="B135" s="58" t="s">
        <v>808</v>
      </c>
      <c r="C135" s="58" t="s">
        <v>583</v>
      </c>
      <c r="D135" s="58" t="s">
        <v>711</v>
      </c>
      <c r="E135" s="58" t="s">
        <v>713</v>
      </c>
      <c r="F135" s="58">
        <v>0.5</v>
      </c>
      <c r="G135" s="58" t="s">
        <v>14</v>
      </c>
      <c r="H135" s="80"/>
    </row>
    <row r="136" spans="1:8" ht="14.25">
      <c r="A136" s="63">
        <v>134</v>
      </c>
      <c r="B136" s="58" t="s">
        <v>809</v>
      </c>
      <c r="C136" s="58" t="s">
        <v>583</v>
      </c>
      <c r="D136" s="58" t="s">
        <v>711</v>
      </c>
      <c r="E136" s="58" t="s">
        <v>713</v>
      </c>
      <c r="F136" s="58">
        <v>0.5</v>
      </c>
      <c r="G136" s="58" t="s">
        <v>14</v>
      </c>
      <c r="H136" s="80"/>
    </row>
    <row r="137" spans="1:8" ht="14.25">
      <c r="A137" s="63">
        <v>135</v>
      </c>
      <c r="B137" s="58" t="s">
        <v>44</v>
      </c>
      <c r="C137" s="58" t="s">
        <v>583</v>
      </c>
      <c r="D137" s="58" t="s">
        <v>810</v>
      </c>
      <c r="E137" s="58" t="s">
        <v>32</v>
      </c>
      <c r="F137" s="58">
        <v>6</v>
      </c>
      <c r="G137" s="58" t="s">
        <v>14</v>
      </c>
      <c r="H137" s="80"/>
    </row>
    <row r="138" spans="1:8" ht="14.25">
      <c r="A138" s="63">
        <v>136</v>
      </c>
      <c r="B138" s="83" t="s">
        <v>811</v>
      </c>
      <c r="C138" s="83" t="s">
        <v>583</v>
      </c>
      <c r="D138" s="83" t="s">
        <v>812</v>
      </c>
      <c r="E138" s="82" t="s">
        <v>22</v>
      </c>
      <c r="F138" s="82">
        <v>10</v>
      </c>
      <c r="G138" s="82" t="s">
        <v>18</v>
      </c>
      <c r="H138" s="67"/>
    </row>
    <row r="139" spans="1:8" ht="14.25">
      <c r="A139" s="63">
        <v>137</v>
      </c>
      <c r="B139" s="63" t="s">
        <v>813</v>
      </c>
      <c r="C139" s="63" t="s">
        <v>583</v>
      </c>
      <c r="D139" s="63" t="s">
        <v>814</v>
      </c>
      <c r="E139" s="63" t="s">
        <v>19</v>
      </c>
      <c r="F139" s="82">
        <v>10</v>
      </c>
      <c r="G139" s="80" t="s">
        <v>18</v>
      </c>
      <c r="H139" s="67"/>
    </row>
    <row r="140" spans="1:8" ht="14.25">
      <c r="A140" s="63">
        <v>138</v>
      </c>
      <c r="B140" s="82" t="s">
        <v>815</v>
      </c>
      <c r="C140" s="63" t="s">
        <v>583</v>
      </c>
      <c r="D140" s="82" t="s">
        <v>816</v>
      </c>
      <c r="E140" s="82" t="s">
        <v>22</v>
      </c>
      <c r="F140" s="82">
        <v>10</v>
      </c>
      <c r="G140" s="80" t="s">
        <v>18</v>
      </c>
      <c r="H140" s="67"/>
    </row>
    <row r="141" spans="1:8" ht="14.25">
      <c r="A141" s="63">
        <v>139</v>
      </c>
      <c r="B141" s="82" t="s">
        <v>817</v>
      </c>
      <c r="C141" s="63" t="s">
        <v>583</v>
      </c>
      <c r="D141" s="82" t="s">
        <v>818</v>
      </c>
      <c r="E141" s="82" t="s">
        <v>22</v>
      </c>
      <c r="F141" s="82">
        <v>10</v>
      </c>
      <c r="G141" s="80" t="s">
        <v>18</v>
      </c>
      <c r="H141" s="67"/>
    </row>
    <row r="142" spans="1:8" ht="14.25">
      <c r="A142" s="63">
        <v>140</v>
      </c>
      <c r="B142" s="58" t="s">
        <v>819</v>
      </c>
      <c r="C142" s="58" t="s">
        <v>583</v>
      </c>
      <c r="D142" s="58" t="s">
        <v>820</v>
      </c>
      <c r="E142" s="58" t="s">
        <v>19</v>
      </c>
      <c r="F142" s="58">
        <v>15</v>
      </c>
      <c r="G142" s="58" t="s">
        <v>14</v>
      </c>
      <c r="H142" s="67"/>
    </row>
    <row r="143" spans="1:8" ht="14.25">
      <c r="A143" s="63">
        <v>141</v>
      </c>
      <c r="B143" s="58" t="s">
        <v>821</v>
      </c>
      <c r="C143" s="58" t="s">
        <v>583</v>
      </c>
      <c r="D143" s="58" t="s">
        <v>229</v>
      </c>
      <c r="E143" s="58" t="s">
        <v>19</v>
      </c>
      <c r="F143" s="58">
        <v>1</v>
      </c>
      <c r="G143" s="58" t="s">
        <v>14</v>
      </c>
      <c r="H143" s="67"/>
    </row>
    <row r="144" spans="1:8" ht="14.25">
      <c r="A144" s="63">
        <v>142</v>
      </c>
      <c r="B144" s="82" t="s">
        <v>822</v>
      </c>
      <c r="C144" s="63" t="s">
        <v>583</v>
      </c>
      <c r="D144" s="82" t="s">
        <v>823</v>
      </c>
      <c r="E144" s="82" t="s">
        <v>19</v>
      </c>
      <c r="F144" s="82">
        <v>10</v>
      </c>
      <c r="G144" s="80" t="s">
        <v>18</v>
      </c>
      <c r="H144" s="67"/>
    </row>
    <row r="145" spans="1:8" ht="14.25">
      <c r="A145" s="63">
        <v>143</v>
      </c>
      <c r="B145" s="82" t="s">
        <v>824</v>
      </c>
      <c r="C145" s="63" t="s">
        <v>583</v>
      </c>
      <c r="D145" s="82" t="s">
        <v>825</v>
      </c>
      <c r="E145" s="82" t="s">
        <v>22</v>
      </c>
      <c r="F145" s="82">
        <v>10</v>
      </c>
      <c r="G145" s="80" t="s">
        <v>18</v>
      </c>
      <c r="H145" s="67"/>
    </row>
    <row r="146" spans="1:8" ht="14.25">
      <c r="A146" s="63">
        <v>144</v>
      </c>
      <c r="B146" s="87" t="s">
        <v>826</v>
      </c>
      <c r="C146" s="58" t="s">
        <v>583</v>
      </c>
      <c r="D146" s="58" t="s">
        <v>693</v>
      </c>
      <c r="E146" s="58" t="s">
        <v>694</v>
      </c>
      <c r="F146" s="84">
        <v>0.5</v>
      </c>
      <c r="G146" s="58" t="s">
        <v>14</v>
      </c>
      <c r="H146" s="67"/>
    </row>
    <row r="147" spans="1:8" ht="14.25">
      <c r="A147" s="63">
        <v>145</v>
      </c>
      <c r="B147" s="82" t="s">
        <v>827</v>
      </c>
      <c r="C147" s="63" t="s">
        <v>583</v>
      </c>
      <c r="D147" s="82" t="s">
        <v>828</v>
      </c>
      <c r="E147" s="82" t="s">
        <v>22</v>
      </c>
      <c r="F147" s="82">
        <v>10</v>
      </c>
      <c r="G147" s="80" t="s">
        <v>18</v>
      </c>
      <c r="H147" s="67"/>
    </row>
    <row r="148" spans="1:8" ht="14.25">
      <c r="A148" s="63">
        <v>146</v>
      </c>
      <c r="B148" s="82" t="s">
        <v>829</v>
      </c>
      <c r="C148" s="63" t="s">
        <v>583</v>
      </c>
      <c r="D148" s="82" t="s">
        <v>830</v>
      </c>
      <c r="E148" s="82" t="s">
        <v>22</v>
      </c>
      <c r="F148" s="82">
        <v>10</v>
      </c>
      <c r="G148" s="80" t="s">
        <v>18</v>
      </c>
      <c r="H148" s="67"/>
    </row>
    <row r="149" spans="1:8" ht="14.25">
      <c r="A149" s="63">
        <v>147</v>
      </c>
      <c r="B149" s="47" t="s">
        <v>831</v>
      </c>
      <c r="C149" s="63" t="s">
        <v>583</v>
      </c>
      <c r="D149" s="86" t="s">
        <v>832</v>
      </c>
      <c r="E149" s="88" t="s">
        <v>22</v>
      </c>
      <c r="F149" s="82">
        <v>10</v>
      </c>
      <c r="G149" s="80" t="s">
        <v>18</v>
      </c>
      <c r="H149" s="67"/>
    </row>
    <row r="150" spans="1:8" ht="14.25">
      <c r="A150" s="63">
        <v>148</v>
      </c>
      <c r="B150" s="82" t="s">
        <v>833</v>
      </c>
      <c r="C150" s="63" t="s">
        <v>583</v>
      </c>
      <c r="D150" s="82" t="s">
        <v>834</v>
      </c>
      <c r="E150" s="82" t="s">
        <v>22</v>
      </c>
      <c r="F150" s="82">
        <v>10</v>
      </c>
      <c r="G150" s="80" t="s">
        <v>18</v>
      </c>
      <c r="H150" s="67"/>
    </row>
    <row r="151" spans="1:8" ht="14.25">
      <c r="A151" s="63">
        <v>149</v>
      </c>
      <c r="B151" s="82" t="s">
        <v>835</v>
      </c>
      <c r="C151" s="80" t="s">
        <v>583</v>
      </c>
      <c r="D151" s="82" t="s">
        <v>836</v>
      </c>
      <c r="E151" s="82" t="s">
        <v>22</v>
      </c>
      <c r="F151" s="80">
        <v>40</v>
      </c>
      <c r="G151" s="80" t="s">
        <v>18</v>
      </c>
      <c r="H151" s="67"/>
    </row>
    <row r="152" spans="1:8" ht="14.25">
      <c r="A152" s="63">
        <v>150</v>
      </c>
      <c r="B152" s="58" t="s">
        <v>837</v>
      </c>
      <c r="C152" s="58" t="s">
        <v>583</v>
      </c>
      <c r="D152" s="58" t="s">
        <v>693</v>
      </c>
      <c r="E152" s="58" t="s">
        <v>694</v>
      </c>
      <c r="F152" s="58">
        <v>0.5</v>
      </c>
      <c r="G152" s="58" t="s">
        <v>14</v>
      </c>
      <c r="H152" s="67"/>
    </row>
    <row r="153" spans="1:8" ht="14.25">
      <c r="A153" s="63">
        <v>151</v>
      </c>
      <c r="B153" s="58" t="s">
        <v>838</v>
      </c>
      <c r="C153" s="58" t="s">
        <v>583</v>
      </c>
      <c r="D153" s="58" t="s">
        <v>839</v>
      </c>
      <c r="E153" s="58" t="s">
        <v>19</v>
      </c>
      <c r="F153" s="58">
        <v>15</v>
      </c>
      <c r="G153" s="58" t="s">
        <v>14</v>
      </c>
      <c r="H153" s="67"/>
    </row>
    <row r="154" spans="1:8" ht="14.25">
      <c r="A154" s="63">
        <v>152</v>
      </c>
      <c r="B154" s="82" t="s">
        <v>840</v>
      </c>
      <c r="C154" s="63" t="s">
        <v>583</v>
      </c>
      <c r="D154" s="82" t="s">
        <v>841</v>
      </c>
      <c r="E154" s="82" t="s">
        <v>22</v>
      </c>
      <c r="F154" s="82">
        <v>3</v>
      </c>
      <c r="G154" s="80" t="s">
        <v>18</v>
      </c>
      <c r="H154" s="67"/>
    </row>
    <row r="155" spans="1:8" ht="14.25">
      <c r="A155" s="63">
        <v>153</v>
      </c>
      <c r="B155" s="82" t="s">
        <v>842</v>
      </c>
      <c r="C155" s="80" t="s">
        <v>583</v>
      </c>
      <c r="D155" s="82" t="s">
        <v>843</v>
      </c>
      <c r="E155" s="82" t="s">
        <v>22</v>
      </c>
      <c r="F155" s="82">
        <v>45</v>
      </c>
      <c r="G155" s="80" t="s">
        <v>844</v>
      </c>
      <c r="H155" s="67"/>
    </row>
    <row r="156" spans="1:8" ht="14.25">
      <c r="A156" s="63">
        <v>154</v>
      </c>
      <c r="B156" s="58" t="s">
        <v>842</v>
      </c>
      <c r="C156" s="58" t="s">
        <v>583</v>
      </c>
      <c r="D156" s="58" t="s">
        <v>845</v>
      </c>
      <c r="E156" s="58" t="s">
        <v>22</v>
      </c>
      <c r="F156" s="58">
        <v>10</v>
      </c>
      <c r="G156" s="58" t="s">
        <v>846</v>
      </c>
      <c r="H156" s="67"/>
    </row>
    <row r="157" spans="1:8" ht="14.25">
      <c r="A157" s="63">
        <v>155</v>
      </c>
      <c r="B157" s="82" t="s">
        <v>847</v>
      </c>
      <c r="C157" s="63" t="s">
        <v>583</v>
      </c>
      <c r="D157" s="82" t="s">
        <v>848</v>
      </c>
      <c r="E157" s="82" t="s">
        <v>32</v>
      </c>
      <c r="F157" s="82">
        <v>10</v>
      </c>
      <c r="G157" s="80" t="s">
        <v>18</v>
      </c>
      <c r="H157" s="67"/>
    </row>
    <row r="158" spans="1:8" ht="14.25">
      <c r="A158" s="63">
        <v>156</v>
      </c>
      <c r="B158" s="82" t="s">
        <v>849</v>
      </c>
      <c r="C158" s="80" t="s">
        <v>583</v>
      </c>
      <c r="D158" s="82" t="s">
        <v>545</v>
      </c>
      <c r="E158" s="82" t="s">
        <v>22</v>
      </c>
      <c r="F158" s="82">
        <v>60</v>
      </c>
      <c r="G158" s="80" t="s">
        <v>18</v>
      </c>
      <c r="H158" s="67"/>
    </row>
    <row r="159" spans="1:8" ht="14.25">
      <c r="A159" s="63">
        <v>157</v>
      </c>
      <c r="B159" s="58" t="s">
        <v>850</v>
      </c>
      <c r="C159" s="58" t="s">
        <v>583</v>
      </c>
      <c r="D159" s="58" t="s">
        <v>693</v>
      </c>
      <c r="E159" s="58" t="s">
        <v>713</v>
      </c>
      <c r="F159" s="58">
        <v>0.5</v>
      </c>
      <c r="G159" s="58" t="s">
        <v>14</v>
      </c>
      <c r="H159" s="67"/>
    </row>
    <row r="160" spans="1:8" ht="14.25">
      <c r="A160" s="63">
        <v>158</v>
      </c>
      <c r="B160" s="82" t="s">
        <v>851</v>
      </c>
      <c r="C160" s="80" t="s">
        <v>583</v>
      </c>
      <c r="D160" s="47" t="s">
        <v>852</v>
      </c>
      <c r="E160" s="63" t="s">
        <v>19</v>
      </c>
      <c r="F160" s="63">
        <v>100</v>
      </c>
      <c r="G160" s="80" t="s">
        <v>18</v>
      </c>
      <c r="H160" s="67"/>
    </row>
    <row r="161" spans="1:8" ht="14.25">
      <c r="A161" s="63">
        <v>159</v>
      </c>
      <c r="B161" s="82" t="s">
        <v>853</v>
      </c>
      <c r="C161" s="63" t="s">
        <v>583</v>
      </c>
      <c r="D161" s="82" t="s">
        <v>854</v>
      </c>
      <c r="E161" s="82" t="s">
        <v>22</v>
      </c>
      <c r="F161" s="82">
        <v>10</v>
      </c>
      <c r="G161" s="80" t="s">
        <v>18</v>
      </c>
      <c r="H161" s="67"/>
    </row>
    <row r="162" spans="1:8" ht="28.5">
      <c r="A162" s="63">
        <v>160</v>
      </c>
      <c r="B162" s="58" t="s">
        <v>855</v>
      </c>
      <c r="C162" s="58" t="s">
        <v>583</v>
      </c>
      <c r="D162" s="58" t="s">
        <v>856</v>
      </c>
      <c r="E162" s="58" t="s">
        <v>22</v>
      </c>
      <c r="F162" s="58">
        <v>40</v>
      </c>
      <c r="G162" s="58" t="s">
        <v>14</v>
      </c>
      <c r="H162" s="67"/>
    </row>
    <row r="163" spans="1:8" ht="14.25">
      <c r="A163" s="63">
        <v>161</v>
      </c>
      <c r="B163" s="58" t="s">
        <v>857</v>
      </c>
      <c r="C163" s="58" t="s">
        <v>583</v>
      </c>
      <c r="D163" s="58" t="s">
        <v>858</v>
      </c>
      <c r="E163" s="58" t="s">
        <v>19</v>
      </c>
      <c r="F163" s="58">
        <v>10</v>
      </c>
      <c r="G163" s="58" t="s">
        <v>14</v>
      </c>
      <c r="H163" s="67"/>
    </row>
    <row r="164" spans="1:8" ht="14.25">
      <c r="A164" s="63">
        <v>162</v>
      </c>
      <c r="B164" s="68" t="s">
        <v>859</v>
      </c>
      <c r="C164" s="68" t="s">
        <v>583</v>
      </c>
      <c r="D164" s="68" t="s">
        <v>836</v>
      </c>
      <c r="E164" s="68" t="s">
        <v>22</v>
      </c>
      <c r="F164" s="68">
        <v>2</v>
      </c>
      <c r="G164" s="89" t="s">
        <v>62</v>
      </c>
      <c r="H164" s="89"/>
    </row>
  </sheetData>
  <mergeCells count="1">
    <mergeCell ref="A1:H1"/>
  </mergeCells>
  <phoneticPr fontId="18" type="noConversion"/>
  <dataValidations count="2">
    <dataValidation type="list" allowBlank="1" showInputMessage="1" showErrorMessage="1" sqref="C2 C6 C7 C8 C9 C10 C11 C12 C13 C14 C15 C164" xr:uid="{00000000-0002-0000-0500-000000000000}">
      <formula1>"设备,耗材,试剂,危险品,药剂,家俱,电子耗材,菌种,动物,标本,模型,切片,玻璃器皿,实验用品,农副产品"</formula1>
    </dataValidation>
    <dataValidation allowBlank="1" showInputMessage="1" showErrorMessage="1" sqref="B4" xr:uid="{00000000-0002-0000-0500-000001000000}"/>
  </dataValidations>
  <hyperlinks>
    <hyperlink ref="D71" r:id="rId1" tooltip="https://detail.tmall.com/item.htm?id=665758188490&amp;ns=1&amp;abbucket=15" xr:uid="{00000000-0004-0000-0500-000000000000}"/>
  </hyperlinks>
  <pageMargins left="0.75" right="0.75" top="1" bottom="1" header="0.5" footer="0.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I23"/>
  <sheetViews>
    <sheetView workbookViewId="0">
      <selection activeCell="A2" sqref="A2"/>
    </sheetView>
  </sheetViews>
  <sheetFormatPr defaultColWidth="6.5" defaultRowHeight="13.5"/>
  <cols>
    <col min="1" max="1" width="6.625" style="50" customWidth="1"/>
    <col min="2" max="2" width="18.25" style="50" customWidth="1"/>
    <col min="3" max="4" width="11.875" style="50" customWidth="1"/>
    <col min="5" max="5" width="38.625" style="50" customWidth="1"/>
    <col min="6" max="7" width="11.875" style="50" customWidth="1"/>
    <col min="8" max="8" width="18.25" style="50" customWidth="1"/>
    <col min="9" max="9" width="6.625" style="50" customWidth="1"/>
    <col min="10" max="16381" width="6.5" style="50" customWidth="1"/>
    <col min="16382" max="16384" width="6.5" style="50"/>
  </cols>
  <sheetData>
    <row r="1" spans="1:9" ht="35.1" customHeight="1">
      <c r="A1" s="119" t="s">
        <v>1410</v>
      </c>
      <c r="B1" s="119"/>
      <c r="C1" s="119"/>
      <c r="D1" s="119"/>
      <c r="E1" s="119"/>
      <c r="F1" s="119"/>
      <c r="G1" s="119"/>
      <c r="H1" s="119"/>
    </row>
    <row r="2" spans="1:9" ht="18.75">
      <c r="A2" s="55" t="s">
        <v>0</v>
      </c>
      <c r="B2" s="55" t="s">
        <v>1</v>
      </c>
      <c r="C2" s="55" t="s">
        <v>2</v>
      </c>
      <c r="D2" s="55" t="s">
        <v>50</v>
      </c>
      <c r="E2" s="55" t="s">
        <v>3</v>
      </c>
      <c r="F2" s="55" t="s">
        <v>4</v>
      </c>
      <c r="G2" s="55" t="s">
        <v>5</v>
      </c>
      <c r="H2" s="55" t="s">
        <v>6</v>
      </c>
      <c r="I2" s="55" t="s">
        <v>7</v>
      </c>
    </row>
    <row r="3" spans="1:9" ht="42.75">
      <c r="A3" s="45">
        <v>1</v>
      </c>
      <c r="B3" s="4" t="s">
        <v>860</v>
      </c>
      <c r="C3" s="45" t="s">
        <v>861</v>
      </c>
      <c r="D3" s="56"/>
      <c r="E3" s="4" t="s">
        <v>862</v>
      </c>
      <c r="F3" s="4" t="s">
        <v>37</v>
      </c>
      <c r="G3" s="12">
        <v>50</v>
      </c>
      <c r="H3" s="4" t="s">
        <v>12</v>
      </c>
      <c r="I3" s="61"/>
    </row>
    <row r="4" spans="1:9" ht="28.5">
      <c r="A4" s="45">
        <v>2</v>
      </c>
      <c r="B4" s="44" t="s">
        <v>863</v>
      </c>
      <c r="C4" s="45" t="s">
        <v>861</v>
      </c>
      <c r="D4" s="56"/>
      <c r="E4" s="44" t="s">
        <v>864</v>
      </c>
      <c r="F4" s="4" t="s">
        <v>37</v>
      </c>
      <c r="G4" s="12">
        <v>400</v>
      </c>
      <c r="H4" s="4" t="s">
        <v>12</v>
      </c>
      <c r="I4" s="61"/>
    </row>
    <row r="5" spans="1:9" ht="28.5">
      <c r="A5" s="45">
        <v>3</v>
      </c>
      <c r="B5" s="44" t="s">
        <v>865</v>
      </c>
      <c r="C5" s="45" t="s">
        <v>861</v>
      </c>
      <c r="D5" s="56"/>
      <c r="E5" s="6" t="s">
        <v>866</v>
      </c>
      <c r="F5" s="4" t="s">
        <v>37</v>
      </c>
      <c r="G5" s="4">
        <v>150</v>
      </c>
      <c r="H5" s="4" t="s">
        <v>12</v>
      </c>
      <c r="I5" s="61"/>
    </row>
    <row r="6" spans="1:9" ht="28.5">
      <c r="A6" s="45">
        <v>4</v>
      </c>
      <c r="B6" s="44" t="s">
        <v>867</v>
      </c>
      <c r="C6" s="45" t="s">
        <v>861</v>
      </c>
      <c r="D6" s="56"/>
      <c r="E6" s="6" t="s">
        <v>866</v>
      </c>
      <c r="F6" s="4" t="s">
        <v>37</v>
      </c>
      <c r="G6" s="4">
        <v>20</v>
      </c>
      <c r="H6" s="4" t="s">
        <v>12</v>
      </c>
      <c r="I6" s="61"/>
    </row>
    <row r="7" spans="1:9" ht="28.5">
      <c r="A7" s="45">
        <v>5</v>
      </c>
      <c r="B7" s="44" t="s">
        <v>868</v>
      </c>
      <c r="C7" s="45" t="s">
        <v>861</v>
      </c>
      <c r="D7" s="56"/>
      <c r="E7" s="6" t="s">
        <v>866</v>
      </c>
      <c r="F7" s="4" t="s">
        <v>37</v>
      </c>
      <c r="G7" s="4">
        <v>50</v>
      </c>
      <c r="H7" s="4" t="s">
        <v>12</v>
      </c>
      <c r="I7" s="61"/>
    </row>
    <row r="8" spans="1:9" ht="28.5">
      <c r="A8" s="45">
        <v>6</v>
      </c>
      <c r="B8" s="44" t="s">
        <v>869</v>
      </c>
      <c r="C8" s="45" t="s">
        <v>861</v>
      </c>
      <c r="D8" s="56"/>
      <c r="E8" s="6" t="s">
        <v>866</v>
      </c>
      <c r="F8" s="4" t="s">
        <v>37</v>
      </c>
      <c r="G8" s="4">
        <v>50</v>
      </c>
      <c r="H8" s="4" t="s">
        <v>12</v>
      </c>
      <c r="I8" s="61"/>
    </row>
    <row r="9" spans="1:9" ht="28.5">
      <c r="A9" s="45">
        <v>7</v>
      </c>
      <c r="B9" s="44" t="s">
        <v>870</v>
      </c>
      <c r="C9" s="45" t="s">
        <v>861</v>
      </c>
      <c r="D9" s="56"/>
      <c r="E9" s="6" t="s">
        <v>866</v>
      </c>
      <c r="F9" s="4" t="s">
        <v>37</v>
      </c>
      <c r="G9" s="4">
        <v>50</v>
      </c>
      <c r="H9" s="4" t="s">
        <v>12</v>
      </c>
      <c r="I9" s="61"/>
    </row>
    <row r="10" spans="1:9" ht="28.5">
      <c r="A10" s="45">
        <v>8</v>
      </c>
      <c r="B10" s="44" t="s">
        <v>871</v>
      </c>
      <c r="C10" s="45" t="s">
        <v>861</v>
      </c>
      <c r="D10" s="56"/>
      <c r="E10" s="6" t="s">
        <v>866</v>
      </c>
      <c r="F10" s="4" t="s">
        <v>37</v>
      </c>
      <c r="G10" s="4">
        <v>50</v>
      </c>
      <c r="H10" s="4" t="s">
        <v>12</v>
      </c>
      <c r="I10" s="61"/>
    </row>
    <row r="11" spans="1:9" ht="28.5">
      <c r="A11" s="45">
        <v>9</v>
      </c>
      <c r="B11" s="44" t="s">
        <v>872</v>
      </c>
      <c r="C11" s="45" t="s">
        <v>861</v>
      </c>
      <c r="D11" s="56"/>
      <c r="E11" s="6" t="s">
        <v>866</v>
      </c>
      <c r="F11" s="4" t="s">
        <v>37</v>
      </c>
      <c r="G11" s="4">
        <v>20</v>
      </c>
      <c r="H11" s="4" t="s">
        <v>12</v>
      </c>
      <c r="I11" s="61"/>
    </row>
    <row r="12" spans="1:9" ht="28.5">
      <c r="A12" s="45">
        <v>10</v>
      </c>
      <c r="B12" s="44" t="s">
        <v>873</v>
      </c>
      <c r="C12" s="45" t="s">
        <v>861</v>
      </c>
      <c r="D12" s="56"/>
      <c r="E12" s="6" t="s">
        <v>866</v>
      </c>
      <c r="F12" s="4" t="s">
        <v>37</v>
      </c>
      <c r="G12" s="4">
        <v>50</v>
      </c>
      <c r="H12" s="4" t="s">
        <v>12</v>
      </c>
      <c r="I12" s="61"/>
    </row>
    <row r="13" spans="1:9" ht="14.25">
      <c r="A13" s="45">
        <v>11</v>
      </c>
      <c r="B13" s="57" t="s">
        <v>874</v>
      </c>
      <c r="C13" s="52" t="s">
        <v>861</v>
      </c>
      <c r="D13" s="57"/>
      <c r="E13" s="57"/>
      <c r="F13" s="52" t="s">
        <v>37</v>
      </c>
      <c r="G13" s="52">
        <v>20</v>
      </c>
      <c r="H13" s="57" t="s">
        <v>17</v>
      </c>
      <c r="I13" s="62"/>
    </row>
    <row r="14" spans="1:9" ht="14.25">
      <c r="A14" s="45">
        <v>12</v>
      </c>
      <c r="B14" s="57" t="s">
        <v>875</v>
      </c>
      <c r="C14" s="52" t="s">
        <v>861</v>
      </c>
      <c r="D14" s="57"/>
      <c r="E14" s="57"/>
      <c r="F14" s="52" t="s">
        <v>37</v>
      </c>
      <c r="G14" s="52">
        <v>50</v>
      </c>
      <c r="H14" s="57" t="s">
        <v>17</v>
      </c>
      <c r="I14" s="62"/>
    </row>
    <row r="15" spans="1:9" ht="14.25">
      <c r="A15" s="45">
        <v>13</v>
      </c>
      <c r="B15" s="57" t="s">
        <v>876</v>
      </c>
      <c r="C15" s="52" t="s">
        <v>861</v>
      </c>
      <c r="D15" s="57"/>
      <c r="E15" s="57"/>
      <c r="F15" s="52" t="s">
        <v>37</v>
      </c>
      <c r="G15" s="52">
        <v>20</v>
      </c>
      <c r="H15" s="57" t="s">
        <v>17</v>
      </c>
      <c r="I15" s="62"/>
    </row>
    <row r="16" spans="1:9" ht="28.5">
      <c r="A16" s="45">
        <v>14</v>
      </c>
      <c r="B16" s="58" t="s">
        <v>877</v>
      </c>
      <c r="C16" s="52" t="s">
        <v>861</v>
      </c>
      <c r="D16" s="57"/>
      <c r="E16" s="57"/>
      <c r="F16" s="52" t="s">
        <v>37</v>
      </c>
      <c r="G16" s="52">
        <v>25</v>
      </c>
      <c r="H16" s="57" t="s">
        <v>17</v>
      </c>
      <c r="I16" s="62"/>
    </row>
    <row r="17" spans="1:9" ht="28.5">
      <c r="A17" s="45">
        <v>15</v>
      </c>
      <c r="B17" s="59" t="s">
        <v>878</v>
      </c>
      <c r="C17" s="52" t="s">
        <v>861</v>
      </c>
      <c r="D17" s="52" t="s">
        <v>879</v>
      </c>
      <c r="E17" s="57" t="s">
        <v>880</v>
      </c>
      <c r="F17" s="60" t="s">
        <v>37</v>
      </c>
      <c r="G17" s="57">
        <v>100</v>
      </c>
      <c r="H17" s="57" t="s">
        <v>13</v>
      </c>
      <c r="I17" s="62"/>
    </row>
    <row r="18" spans="1:9" ht="14.25">
      <c r="A18" s="45">
        <v>16</v>
      </c>
      <c r="B18" s="57" t="s">
        <v>881</v>
      </c>
      <c r="C18" s="52" t="s">
        <v>861</v>
      </c>
      <c r="D18" s="57"/>
      <c r="E18" s="57"/>
      <c r="F18" s="52" t="s">
        <v>37</v>
      </c>
      <c r="G18" s="52">
        <v>50</v>
      </c>
      <c r="H18" s="57" t="s">
        <v>17</v>
      </c>
      <c r="I18" s="62"/>
    </row>
    <row r="19" spans="1:9" ht="14.25">
      <c r="A19" s="45">
        <v>17</v>
      </c>
      <c r="B19" s="57" t="s">
        <v>882</v>
      </c>
      <c r="C19" s="52" t="s">
        <v>861</v>
      </c>
      <c r="D19" s="57"/>
      <c r="E19" s="57"/>
      <c r="F19" s="52" t="s">
        <v>37</v>
      </c>
      <c r="G19" s="52">
        <v>50</v>
      </c>
      <c r="H19" s="57" t="s">
        <v>17</v>
      </c>
      <c r="I19" s="62"/>
    </row>
    <row r="20" spans="1:9" ht="28.5">
      <c r="A20" s="45">
        <v>18</v>
      </c>
      <c r="B20" s="14" t="s">
        <v>883</v>
      </c>
      <c r="C20" s="52" t="s">
        <v>861</v>
      </c>
      <c r="D20" s="52" t="s">
        <v>879</v>
      </c>
      <c r="E20" s="57" t="s">
        <v>880</v>
      </c>
      <c r="F20" s="52" t="s">
        <v>37</v>
      </c>
      <c r="G20" s="52">
        <v>120</v>
      </c>
      <c r="H20" s="57" t="s">
        <v>13</v>
      </c>
      <c r="I20" s="62"/>
    </row>
    <row r="21" spans="1:9" ht="14.25">
      <c r="A21" s="45">
        <v>19</v>
      </c>
      <c r="B21" s="52" t="s">
        <v>884</v>
      </c>
      <c r="C21" s="52" t="s">
        <v>861</v>
      </c>
      <c r="D21" s="52" t="s">
        <v>879</v>
      </c>
      <c r="E21" s="57" t="s">
        <v>880</v>
      </c>
      <c r="F21" s="52" t="s">
        <v>37</v>
      </c>
      <c r="G21" s="52">
        <v>120</v>
      </c>
      <c r="H21" s="57" t="s">
        <v>13</v>
      </c>
      <c r="I21" s="62"/>
    </row>
    <row r="22" spans="1:9" ht="14.25">
      <c r="A22" s="45">
        <v>20</v>
      </c>
      <c r="B22" s="57" t="s">
        <v>885</v>
      </c>
      <c r="C22" s="52" t="s">
        <v>861</v>
      </c>
      <c r="D22" s="57"/>
      <c r="E22" s="57"/>
      <c r="F22" s="52" t="s">
        <v>37</v>
      </c>
      <c r="G22" s="52">
        <v>20</v>
      </c>
      <c r="H22" s="57" t="s">
        <v>17</v>
      </c>
      <c r="I22" s="62"/>
    </row>
    <row r="23" spans="1:9" ht="14.25">
      <c r="A23" s="45">
        <v>21</v>
      </c>
      <c r="B23" s="57" t="s">
        <v>886</v>
      </c>
      <c r="C23" s="52" t="s">
        <v>861</v>
      </c>
      <c r="D23" s="57"/>
      <c r="E23" s="57"/>
      <c r="F23" s="52" t="s">
        <v>37</v>
      </c>
      <c r="G23" s="52">
        <v>20</v>
      </c>
      <c r="H23" s="57" t="s">
        <v>17</v>
      </c>
      <c r="I23" s="62"/>
    </row>
  </sheetData>
  <mergeCells count="1">
    <mergeCell ref="A1:H1"/>
  </mergeCells>
  <phoneticPr fontId="18" type="noConversion"/>
  <dataValidations count="1">
    <dataValidation type="custom" allowBlank="1" showInputMessage="1" showErrorMessage="1" sqref="G3 G4" xr:uid="{00000000-0002-0000-0600-000000000000}">
      <formula1>LEN(G3)=LENB(G3)</formula1>
    </dataValidation>
  </dataValidations>
  <pageMargins left="0.75" right="0.75" top="1" bottom="1" header="0.5" footer="0.5"/>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H9"/>
  <sheetViews>
    <sheetView workbookViewId="0">
      <selection activeCell="A2" sqref="A2"/>
    </sheetView>
  </sheetViews>
  <sheetFormatPr defaultColWidth="9" defaultRowHeight="13.5"/>
  <cols>
    <col min="1" max="1" width="5.625" customWidth="1"/>
    <col min="2" max="2" width="21.25" customWidth="1"/>
    <col min="3" max="4" width="9.875" customWidth="1"/>
    <col min="5" max="5" width="10.375" customWidth="1"/>
    <col min="6" max="7" width="9.875" customWidth="1"/>
    <col min="8" max="8" width="50.375" customWidth="1"/>
  </cols>
  <sheetData>
    <row r="1" spans="1:8" ht="30.95" customHeight="1">
      <c r="A1" s="118" t="s">
        <v>1411</v>
      </c>
      <c r="B1" s="118"/>
      <c r="C1" s="118"/>
      <c r="D1" s="118"/>
      <c r="E1" s="118"/>
      <c r="F1" s="118"/>
      <c r="G1" s="118"/>
      <c r="H1" s="118"/>
    </row>
    <row r="2" spans="1:8" s="50" customFormat="1" ht="14.25">
      <c r="A2" s="51" t="s">
        <v>0</v>
      </c>
      <c r="B2" s="51" t="s">
        <v>1</v>
      </c>
      <c r="C2" s="51" t="s">
        <v>2</v>
      </c>
      <c r="D2" s="51" t="s">
        <v>50</v>
      </c>
      <c r="E2" s="51" t="s">
        <v>3</v>
      </c>
      <c r="F2" s="51" t="s">
        <v>4</v>
      </c>
      <c r="G2" s="51" t="s">
        <v>5</v>
      </c>
      <c r="H2" s="51" t="s">
        <v>6</v>
      </c>
    </row>
    <row r="3" spans="1:8" ht="14.25">
      <c r="A3" s="52">
        <v>1</v>
      </c>
      <c r="B3" s="52" t="s">
        <v>887</v>
      </c>
      <c r="C3" s="52" t="s">
        <v>888</v>
      </c>
      <c r="D3" s="52" t="s">
        <v>889</v>
      </c>
      <c r="E3" s="53" t="s">
        <v>890</v>
      </c>
      <c r="F3" s="54" t="s">
        <v>46</v>
      </c>
      <c r="G3" s="52">
        <v>4439</v>
      </c>
      <c r="H3" s="52" t="s">
        <v>891</v>
      </c>
    </row>
    <row r="4" spans="1:8">
      <c r="A4">
        <v>2</v>
      </c>
      <c r="B4" t="s">
        <v>1402</v>
      </c>
      <c r="C4" t="s">
        <v>1403</v>
      </c>
      <c r="D4" t="s">
        <v>1405</v>
      </c>
      <c r="E4" t="s">
        <v>1406</v>
      </c>
      <c r="F4" t="s">
        <v>1404</v>
      </c>
      <c r="G4">
        <v>10</v>
      </c>
      <c r="H4" t="s">
        <v>1407</v>
      </c>
    </row>
    <row r="6" spans="1:8">
      <c r="A6" s="120" t="s">
        <v>892</v>
      </c>
      <c r="B6" s="121"/>
      <c r="C6" s="121"/>
      <c r="D6" s="121"/>
      <c r="E6" s="121"/>
      <c r="F6" s="121"/>
      <c r="G6" s="121"/>
      <c r="H6" s="121"/>
    </row>
    <row r="7" spans="1:8">
      <c r="A7" s="121"/>
      <c r="B7" s="121"/>
      <c r="C7" s="121"/>
      <c r="D7" s="121"/>
      <c r="E7" s="121"/>
      <c r="F7" s="121"/>
      <c r="G7" s="121"/>
      <c r="H7" s="121"/>
    </row>
    <row r="8" spans="1:8">
      <c r="A8" s="121"/>
      <c r="B8" s="121"/>
      <c r="C8" s="121"/>
      <c r="D8" s="121"/>
      <c r="E8" s="121"/>
      <c r="F8" s="121"/>
      <c r="G8" s="121"/>
      <c r="H8" s="121"/>
    </row>
    <row r="9" spans="1:8">
      <c r="A9" s="121"/>
      <c r="B9" s="121"/>
      <c r="C9" s="121"/>
      <c r="D9" s="121"/>
      <c r="E9" s="121"/>
      <c r="F9" s="121"/>
      <c r="G9" s="121"/>
      <c r="H9" s="121"/>
    </row>
  </sheetData>
  <autoFilter ref="A2:H4" xr:uid="{00000000-0009-0000-0000-000007000000}"/>
  <mergeCells count="2">
    <mergeCell ref="A1:H1"/>
    <mergeCell ref="A6:H9"/>
  </mergeCells>
  <phoneticPr fontId="18" type="noConversion"/>
  <pageMargins left="0.75" right="0.75" top="1" bottom="1" header="0.5" footer="0.5"/>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I63"/>
  <sheetViews>
    <sheetView workbookViewId="0">
      <selection activeCell="A2" sqref="A2"/>
    </sheetView>
  </sheetViews>
  <sheetFormatPr defaultColWidth="9.125" defaultRowHeight="13.5"/>
  <cols>
    <col min="1" max="1" width="5.625" style="1" customWidth="1"/>
    <col min="2" max="2" width="23.5" style="1" customWidth="1"/>
    <col min="3" max="3" width="15" style="1" customWidth="1"/>
    <col min="4" max="4" width="30.75" style="1" customWidth="1"/>
    <col min="5" max="5" width="28.25" style="1" customWidth="1"/>
    <col min="6" max="7" width="9.875" style="1" customWidth="1"/>
    <col min="8" max="8" width="42.875" style="1" customWidth="1"/>
    <col min="9" max="9" width="49.625" style="1" customWidth="1"/>
    <col min="10" max="16380" width="9.125" style="1" customWidth="1"/>
    <col min="16381" max="16384" width="9.125" style="1"/>
  </cols>
  <sheetData>
    <row r="1" spans="1:9" ht="39.950000000000003" customHeight="1">
      <c r="A1" s="123" t="s">
        <v>1412</v>
      </c>
      <c r="B1" s="123"/>
      <c r="C1" s="123"/>
      <c r="D1" s="123"/>
      <c r="E1" s="123"/>
      <c r="F1" s="123"/>
      <c r="G1" s="123"/>
      <c r="H1" s="123"/>
      <c r="I1" s="123"/>
    </row>
    <row r="2" spans="1:9" ht="28.5">
      <c r="A2" s="3" t="s">
        <v>0</v>
      </c>
      <c r="B2" s="3" t="s">
        <v>1</v>
      </c>
      <c r="C2" s="3" t="s">
        <v>918</v>
      </c>
      <c r="D2" s="3" t="s">
        <v>50</v>
      </c>
      <c r="E2" s="3" t="s">
        <v>3</v>
      </c>
      <c r="F2" s="3" t="s">
        <v>4</v>
      </c>
      <c r="G2" s="3" t="s">
        <v>5</v>
      </c>
      <c r="H2" s="3" t="s">
        <v>6</v>
      </c>
      <c r="I2" s="14" t="s">
        <v>7</v>
      </c>
    </row>
    <row r="3" spans="1:9" ht="14.25">
      <c r="A3" s="4">
        <v>1</v>
      </c>
      <c r="B3" s="25" t="s">
        <v>919</v>
      </c>
      <c r="C3" s="6" t="s">
        <v>920</v>
      </c>
      <c r="D3" s="9" t="s">
        <v>921</v>
      </c>
      <c r="E3" s="9" t="s">
        <v>921</v>
      </c>
      <c r="F3" s="8" t="s">
        <v>15</v>
      </c>
      <c r="G3" s="6">
        <v>3</v>
      </c>
      <c r="H3" s="14" t="s">
        <v>915</v>
      </c>
      <c r="I3" s="39"/>
    </row>
    <row r="4" spans="1:9" ht="14.25">
      <c r="A4" s="4">
        <v>2</v>
      </c>
      <c r="B4" s="6" t="s">
        <v>922</v>
      </c>
      <c r="C4" s="6" t="s">
        <v>920</v>
      </c>
      <c r="D4" s="6" t="s">
        <v>923</v>
      </c>
      <c r="E4" s="6" t="s">
        <v>923</v>
      </c>
      <c r="F4" s="8" t="s">
        <v>15</v>
      </c>
      <c r="G4" s="6">
        <v>3</v>
      </c>
      <c r="H4" s="14" t="s">
        <v>915</v>
      </c>
      <c r="I4" s="39"/>
    </row>
    <row r="5" spans="1:9" ht="14.25">
      <c r="A5" s="4">
        <v>3</v>
      </c>
      <c r="B5" s="6" t="s">
        <v>924</v>
      </c>
      <c r="C5" s="6" t="s">
        <v>920</v>
      </c>
      <c r="D5" s="6" t="s">
        <v>925</v>
      </c>
      <c r="E5" s="6" t="s">
        <v>925</v>
      </c>
      <c r="F5" s="8" t="s">
        <v>15</v>
      </c>
      <c r="G5" s="6">
        <v>3</v>
      </c>
      <c r="H5" s="14" t="s">
        <v>915</v>
      </c>
      <c r="I5" s="39"/>
    </row>
    <row r="6" spans="1:9" ht="14.25">
      <c r="A6" s="4">
        <v>4</v>
      </c>
      <c r="B6" s="6" t="s">
        <v>926</v>
      </c>
      <c r="C6" s="6" t="s">
        <v>920</v>
      </c>
      <c r="D6" s="6" t="s">
        <v>927</v>
      </c>
      <c r="E6" s="6" t="s">
        <v>927</v>
      </c>
      <c r="F6" s="8" t="s">
        <v>15</v>
      </c>
      <c r="G6" s="6">
        <v>6</v>
      </c>
      <c r="H6" s="14" t="s">
        <v>915</v>
      </c>
      <c r="I6" s="39"/>
    </row>
    <row r="7" spans="1:9" ht="14.25">
      <c r="A7" s="4">
        <v>5</v>
      </c>
      <c r="B7" s="6" t="s">
        <v>928</v>
      </c>
      <c r="C7" s="6" t="s">
        <v>920</v>
      </c>
      <c r="D7" s="6" t="s">
        <v>929</v>
      </c>
      <c r="E7" s="6" t="s">
        <v>929</v>
      </c>
      <c r="F7" s="8" t="s">
        <v>15</v>
      </c>
      <c r="G7" s="6">
        <v>2</v>
      </c>
      <c r="H7" s="14" t="s">
        <v>915</v>
      </c>
      <c r="I7" s="39"/>
    </row>
    <row r="8" spans="1:9" ht="28.5">
      <c r="A8" s="4">
        <v>6</v>
      </c>
      <c r="B8" s="6" t="s">
        <v>930</v>
      </c>
      <c r="C8" s="6" t="s">
        <v>920</v>
      </c>
      <c r="D8" s="6" t="s">
        <v>931</v>
      </c>
      <c r="E8" s="6" t="s">
        <v>931</v>
      </c>
      <c r="F8" s="6" t="s">
        <v>15</v>
      </c>
      <c r="G8" s="6">
        <v>40</v>
      </c>
      <c r="H8" s="14" t="s">
        <v>932</v>
      </c>
      <c r="I8" s="40" t="e" vm="1">
        <f ca="1">_xlfn.DISPIMG("ID_B4BB86A2F0CC4432B2CED33D7AEFBD22",1)</f>
        <v>#NAME?</v>
      </c>
    </row>
    <row r="9" spans="1:9" ht="14.25">
      <c r="A9" s="4">
        <v>7</v>
      </c>
      <c r="B9" s="6" t="s">
        <v>933</v>
      </c>
      <c r="C9" s="6" t="s">
        <v>920</v>
      </c>
      <c r="D9" s="6" t="s">
        <v>934</v>
      </c>
      <c r="E9" s="6" t="s">
        <v>934</v>
      </c>
      <c r="F9" s="8" t="s">
        <v>34</v>
      </c>
      <c r="G9" s="6">
        <v>100</v>
      </c>
      <c r="H9" s="14" t="s">
        <v>916</v>
      </c>
      <c r="I9" s="39"/>
    </row>
    <row r="10" spans="1:9" ht="14.25">
      <c r="A10" s="4">
        <v>8</v>
      </c>
      <c r="B10" s="6" t="s">
        <v>935</v>
      </c>
      <c r="C10" s="6" t="s">
        <v>920</v>
      </c>
      <c r="D10" s="6" t="s">
        <v>936</v>
      </c>
      <c r="E10" s="6" t="s">
        <v>936</v>
      </c>
      <c r="F10" s="8" t="s">
        <v>34</v>
      </c>
      <c r="G10" s="6">
        <v>15</v>
      </c>
      <c r="H10" s="14" t="s">
        <v>916</v>
      </c>
      <c r="I10" s="39"/>
    </row>
    <row r="11" spans="1:9" ht="14.25">
      <c r="A11" s="4">
        <v>9</v>
      </c>
      <c r="B11" s="6" t="s">
        <v>937</v>
      </c>
      <c r="C11" s="6" t="s">
        <v>920</v>
      </c>
      <c r="D11" s="6" t="s">
        <v>938</v>
      </c>
      <c r="E11" s="6" t="s">
        <v>938</v>
      </c>
      <c r="F11" s="8" t="s">
        <v>15</v>
      </c>
      <c r="G11" s="6">
        <v>1</v>
      </c>
      <c r="H11" s="14" t="s">
        <v>579</v>
      </c>
      <c r="I11" s="39"/>
    </row>
    <row r="12" spans="1:9" ht="14.25">
      <c r="A12" s="4">
        <v>10</v>
      </c>
      <c r="B12" s="6" t="s">
        <v>939</v>
      </c>
      <c r="C12" s="6" t="s">
        <v>920</v>
      </c>
      <c r="D12" s="6" t="s">
        <v>940</v>
      </c>
      <c r="E12" s="6" t="s">
        <v>940</v>
      </c>
      <c r="F12" s="8" t="s">
        <v>22</v>
      </c>
      <c r="G12" s="6">
        <v>2</v>
      </c>
      <c r="H12" s="14" t="s">
        <v>579</v>
      </c>
      <c r="I12" s="39"/>
    </row>
    <row r="13" spans="1:9" ht="14.25">
      <c r="A13" s="4">
        <v>11</v>
      </c>
      <c r="B13" s="4" t="s">
        <v>941</v>
      </c>
      <c r="C13" s="6" t="s">
        <v>920</v>
      </c>
      <c r="D13" s="4" t="s">
        <v>942</v>
      </c>
      <c r="E13" s="4" t="s">
        <v>942</v>
      </c>
      <c r="F13" s="37" t="s">
        <v>43</v>
      </c>
      <c r="G13" s="6">
        <v>5</v>
      </c>
      <c r="H13" s="14" t="s">
        <v>579</v>
      </c>
      <c r="I13" s="39"/>
    </row>
    <row r="14" spans="1:9" ht="14.25">
      <c r="A14" s="4">
        <v>12</v>
      </c>
      <c r="B14" s="6" t="s">
        <v>943</v>
      </c>
      <c r="C14" s="6" t="s">
        <v>920</v>
      </c>
      <c r="D14" s="6" t="s">
        <v>944</v>
      </c>
      <c r="E14" s="6" t="s">
        <v>944</v>
      </c>
      <c r="F14" s="6" t="s">
        <v>23</v>
      </c>
      <c r="G14" s="6">
        <v>20</v>
      </c>
      <c r="H14" s="14" t="s">
        <v>579</v>
      </c>
      <c r="I14" s="39"/>
    </row>
    <row r="15" spans="1:9" ht="14.25">
      <c r="A15" s="4">
        <v>13</v>
      </c>
      <c r="B15" s="38" t="s">
        <v>945</v>
      </c>
      <c r="C15" s="6" t="s">
        <v>920</v>
      </c>
      <c r="D15" s="9" t="s">
        <v>946</v>
      </c>
      <c r="E15" s="9" t="s">
        <v>946</v>
      </c>
      <c r="F15" s="9" t="s">
        <v>15</v>
      </c>
      <c r="G15" s="6">
        <v>30</v>
      </c>
      <c r="H15" s="14" t="s">
        <v>579</v>
      </c>
      <c r="I15" s="39"/>
    </row>
    <row r="16" spans="1:9" ht="14.25">
      <c r="A16" s="4">
        <v>14</v>
      </c>
      <c r="B16" s="9" t="s">
        <v>947</v>
      </c>
      <c r="C16" s="6" t="s">
        <v>920</v>
      </c>
      <c r="D16" s="22" t="s">
        <v>948</v>
      </c>
      <c r="E16" s="22" t="s">
        <v>948</v>
      </c>
      <c r="F16" s="9" t="s">
        <v>15</v>
      </c>
      <c r="G16" s="6">
        <v>30</v>
      </c>
      <c r="H16" s="14" t="s">
        <v>579</v>
      </c>
      <c r="I16" s="39"/>
    </row>
    <row r="17" spans="1:9" ht="14.25">
      <c r="A17" s="4">
        <v>15</v>
      </c>
      <c r="B17" s="6" t="s">
        <v>949</v>
      </c>
      <c r="C17" s="6" t="s">
        <v>920</v>
      </c>
      <c r="D17" s="6" t="s">
        <v>950</v>
      </c>
      <c r="E17" s="6" t="s">
        <v>950</v>
      </c>
      <c r="F17" s="6" t="s">
        <v>15</v>
      </c>
      <c r="G17" s="6">
        <v>10</v>
      </c>
      <c r="H17" s="14" t="s">
        <v>579</v>
      </c>
      <c r="I17" s="39"/>
    </row>
    <row r="18" spans="1:9" ht="28.5">
      <c r="A18" s="4">
        <v>16</v>
      </c>
      <c r="B18" s="6" t="s">
        <v>951</v>
      </c>
      <c r="C18" s="6" t="s">
        <v>920</v>
      </c>
      <c r="D18" s="6" t="s">
        <v>952</v>
      </c>
      <c r="E18" s="6" t="s">
        <v>952</v>
      </c>
      <c r="F18" s="8" t="s">
        <v>15</v>
      </c>
      <c r="G18" s="6">
        <v>5</v>
      </c>
      <c r="H18" s="14" t="s">
        <v>579</v>
      </c>
      <c r="I18" s="39"/>
    </row>
    <row r="19" spans="1:9" ht="28.5">
      <c r="A19" s="4">
        <v>17</v>
      </c>
      <c r="B19" s="6" t="s">
        <v>953</v>
      </c>
      <c r="C19" s="6" t="s">
        <v>920</v>
      </c>
      <c r="D19" s="6" t="s">
        <v>952</v>
      </c>
      <c r="E19" s="6" t="s">
        <v>952</v>
      </c>
      <c r="F19" s="8" t="s">
        <v>15</v>
      </c>
      <c r="G19" s="6">
        <v>5</v>
      </c>
      <c r="H19" s="14" t="s">
        <v>579</v>
      </c>
      <c r="I19" s="39"/>
    </row>
    <row r="20" spans="1:9" ht="28.5">
      <c r="A20" s="4">
        <v>18</v>
      </c>
      <c r="B20" s="6" t="s">
        <v>954</v>
      </c>
      <c r="C20" s="6" t="s">
        <v>920</v>
      </c>
      <c r="D20" s="6" t="s">
        <v>952</v>
      </c>
      <c r="E20" s="6" t="s">
        <v>952</v>
      </c>
      <c r="F20" s="8" t="s">
        <v>15</v>
      </c>
      <c r="G20" s="6">
        <v>5</v>
      </c>
      <c r="H20" s="14" t="s">
        <v>579</v>
      </c>
      <c r="I20" s="39"/>
    </row>
    <row r="21" spans="1:9" ht="28.5">
      <c r="A21" s="4">
        <v>19</v>
      </c>
      <c r="B21" s="6" t="s">
        <v>955</v>
      </c>
      <c r="C21" s="6" t="s">
        <v>920</v>
      </c>
      <c r="D21" s="6" t="s">
        <v>952</v>
      </c>
      <c r="E21" s="6" t="s">
        <v>952</v>
      </c>
      <c r="F21" s="8" t="s">
        <v>15</v>
      </c>
      <c r="G21" s="6">
        <v>5</v>
      </c>
      <c r="H21" s="14" t="s">
        <v>579</v>
      </c>
      <c r="I21" s="39"/>
    </row>
    <row r="22" spans="1:9" ht="57">
      <c r="A22" s="4">
        <v>20</v>
      </c>
      <c r="B22" s="6" t="s">
        <v>922</v>
      </c>
      <c r="C22" s="6" t="s">
        <v>920</v>
      </c>
      <c r="D22" s="6" t="s">
        <v>956</v>
      </c>
      <c r="E22" s="6" t="s">
        <v>957</v>
      </c>
      <c r="F22" s="6" t="s">
        <v>15</v>
      </c>
      <c r="G22" s="6">
        <v>6</v>
      </c>
      <c r="H22" s="14" t="s">
        <v>915</v>
      </c>
      <c r="I22" s="39" t="e" vm="1">
        <f ca="1">_xlfn.DISPIMG("ID_4B914BFE226149978F2FE524C849E972",1)</f>
        <v>#NAME?</v>
      </c>
    </row>
    <row r="23" spans="1:9" ht="14.25">
      <c r="A23" s="4">
        <v>21</v>
      </c>
      <c r="B23" s="6" t="s">
        <v>958</v>
      </c>
      <c r="C23" s="6" t="s">
        <v>920</v>
      </c>
      <c r="D23" s="4" t="s">
        <v>959</v>
      </c>
      <c r="E23" s="6" t="s">
        <v>960</v>
      </c>
      <c r="F23" s="6" t="s">
        <v>15</v>
      </c>
      <c r="G23" s="6">
        <v>70</v>
      </c>
      <c r="H23" s="14" t="s">
        <v>579</v>
      </c>
      <c r="I23" s="39"/>
    </row>
    <row r="24" spans="1:9" ht="14.25">
      <c r="A24" s="4">
        <v>22</v>
      </c>
      <c r="B24" s="6" t="s">
        <v>961</v>
      </c>
      <c r="C24" s="6" t="s">
        <v>920</v>
      </c>
      <c r="D24" s="6" t="s">
        <v>962</v>
      </c>
      <c r="E24" s="6" t="s">
        <v>963</v>
      </c>
      <c r="F24" s="6" t="s">
        <v>15</v>
      </c>
      <c r="G24" s="6">
        <v>300</v>
      </c>
      <c r="H24" s="14" t="s">
        <v>579</v>
      </c>
      <c r="I24" s="39"/>
    </row>
    <row r="25" spans="1:9" ht="14.25">
      <c r="A25" s="4">
        <v>23</v>
      </c>
      <c r="B25" s="6" t="s">
        <v>961</v>
      </c>
      <c r="C25" s="6" t="s">
        <v>920</v>
      </c>
      <c r="D25" s="6" t="s">
        <v>964</v>
      </c>
      <c r="E25" s="6" t="s">
        <v>965</v>
      </c>
      <c r="F25" s="6" t="s">
        <v>15</v>
      </c>
      <c r="G25" s="6">
        <v>300</v>
      </c>
      <c r="H25" s="14" t="s">
        <v>579</v>
      </c>
      <c r="I25" s="39"/>
    </row>
    <row r="26" spans="1:9" ht="14.25">
      <c r="A26" s="4">
        <v>24</v>
      </c>
      <c r="B26" s="6" t="s">
        <v>961</v>
      </c>
      <c r="C26" s="6" t="s">
        <v>920</v>
      </c>
      <c r="D26" s="6" t="s">
        <v>966</v>
      </c>
      <c r="E26" s="6" t="s">
        <v>967</v>
      </c>
      <c r="F26" s="6" t="s">
        <v>15</v>
      </c>
      <c r="G26" s="6">
        <v>300</v>
      </c>
      <c r="H26" s="14" t="s">
        <v>579</v>
      </c>
      <c r="I26" s="39"/>
    </row>
    <row r="27" spans="1:9" ht="15.75">
      <c r="A27" s="4">
        <v>25</v>
      </c>
      <c r="B27" s="6" t="s">
        <v>968</v>
      </c>
      <c r="C27" s="6" t="s">
        <v>920</v>
      </c>
      <c r="D27" s="6" t="s">
        <v>969</v>
      </c>
      <c r="E27" s="6" t="s">
        <v>970</v>
      </c>
      <c r="F27" s="6" t="s">
        <v>15</v>
      </c>
      <c r="G27" s="6">
        <v>500</v>
      </c>
      <c r="H27" s="14" t="s">
        <v>579</v>
      </c>
      <c r="I27" s="39"/>
    </row>
    <row r="28" spans="1:9" ht="15.75">
      <c r="A28" s="4">
        <v>26</v>
      </c>
      <c r="B28" s="6" t="s">
        <v>968</v>
      </c>
      <c r="C28" s="6" t="s">
        <v>920</v>
      </c>
      <c r="D28" s="6" t="s">
        <v>971</v>
      </c>
      <c r="E28" s="6" t="s">
        <v>972</v>
      </c>
      <c r="F28" s="6" t="s">
        <v>15</v>
      </c>
      <c r="G28" s="6">
        <v>200</v>
      </c>
      <c r="H28" s="14" t="s">
        <v>579</v>
      </c>
      <c r="I28" s="39"/>
    </row>
    <row r="29" spans="1:9" ht="15.75">
      <c r="A29" s="4">
        <v>27</v>
      </c>
      <c r="B29" s="6" t="s">
        <v>968</v>
      </c>
      <c r="C29" s="6" t="s">
        <v>920</v>
      </c>
      <c r="D29" s="6" t="s">
        <v>973</v>
      </c>
      <c r="E29" s="6" t="s">
        <v>974</v>
      </c>
      <c r="F29" s="6" t="s">
        <v>15</v>
      </c>
      <c r="G29" s="6">
        <v>500</v>
      </c>
      <c r="H29" s="14" t="s">
        <v>579</v>
      </c>
      <c r="I29" s="39"/>
    </row>
    <row r="30" spans="1:9" ht="15.75">
      <c r="A30" s="4">
        <v>28</v>
      </c>
      <c r="B30" s="6" t="s">
        <v>968</v>
      </c>
      <c r="C30" s="6" t="s">
        <v>920</v>
      </c>
      <c r="D30" s="6" t="s">
        <v>975</v>
      </c>
      <c r="E30" s="6" t="s">
        <v>976</v>
      </c>
      <c r="F30" s="6" t="s">
        <v>15</v>
      </c>
      <c r="G30" s="6">
        <v>200</v>
      </c>
      <c r="H30" s="14" t="s">
        <v>579</v>
      </c>
      <c r="I30" s="39"/>
    </row>
    <row r="31" spans="1:9" ht="15.75">
      <c r="A31" s="4">
        <v>29</v>
      </c>
      <c r="B31" s="6" t="s">
        <v>968</v>
      </c>
      <c r="C31" s="6" t="s">
        <v>920</v>
      </c>
      <c r="D31" s="6" t="s">
        <v>977</v>
      </c>
      <c r="E31" s="6" t="s">
        <v>978</v>
      </c>
      <c r="F31" s="6" t="s">
        <v>15</v>
      </c>
      <c r="G31" s="6">
        <v>200</v>
      </c>
      <c r="H31" s="14" t="s">
        <v>579</v>
      </c>
      <c r="I31" s="39"/>
    </row>
    <row r="32" spans="1:9" ht="14.25">
      <c r="A32" s="4">
        <v>30</v>
      </c>
      <c r="B32" s="6" t="s">
        <v>979</v>
      </c>
      <c r="C32" s="6" t="s">
        <v>920</v>
      </c>
      <c r="D32" s="6" t="s">
        <v>980</v>
      </c>
      <c r="E32" s="6" t="s">
        <v>981</v>
      </c>
      <c r="F32" s="6" t="s">
        <v>15</v>
      </c>
      <c r="G32" s="6">
        <v>500</v>
      </c>
      <c r="H32" s="14" t="s">
        <v>579</v>
      </c>
      <c r="I32" s="39"/>
    </row>
    <row r="33" spans="1:9" ht="14.25">
      <c r="A33" s="4">
        <v>31</v>
      </c>
      <c r="B33" s="6" t="s">
        <v>982</v>
      </c>
      <c r="C33" s="6" t="s">
        <v>920</v>
      </c>
      <c r="D33" s="6" t="s">
        <v>983</v>
      </c>
      <c r="E33" s="6" t="s">
        <v>984</v>
      </c>
      <c r="F33" s="6" t="s">
        <v>15</v>
      </c>
      <c r="G33" s="6">
        <v>100</v>
      </c>
      <c r="H33" s="14" t="s">
        <v>579</v>
      </c>
      <c r="I33" s="39"/>
    </row>
    <row r="34" spans="1:9" ht="14.25">
      <c r="A34" s="4">
        <v>32</v>
      </c>
      <c r="B34" s="6" t="s">
        <v>985</v>
      </c>
      <c r="C34" s="6" t="s">
        <v>920</v>
      </c>
      <c r="D34" s="6" t="s">
        <v>986</v>
      </c>
      <c r="E34" s="6" t="s">
        <v>987</v>
      </c>
      <c r="F34" s="6" t="s">
        <v>15</v>
      </c>
      <c r="G34" s="6">
        <v>100</v>
      </c>
      <c r="H34" s="14" t="s">
        <v>579</v>
      </c>
      <c r="I34" s="39"/>
    </row>
    <row r="35" spans="1:9" ht="14.25">
      <c r="A35" s="4">
        <v>33</v>
      </c>
      <c r="B35" s="6" t="s">
        <v>988</v>
      </c>
      <c r="C35" s="6" t="s">
        <v>920</v>
      </c>
      <c r="D35" s="6" t="s">
        <v>989</v>
      </c>
      <c r="E35" s="6" t="s">
        <v>988</v>
      </c>
      <c r="F35" s="6" t="s">
        <v>15</v>
      </c>
      <c r="G35" s="6">
        <v>70</v>
      </c>
      <c r="H35" s="14" t="s">
        <v>579</v>
      </c>
      <c r="I35" s="39"/>
    </row>
    <row r="36" spans="1:9" ht="14.25">
      <c r="A36" s="4">
        <v>34</v>
      </c>
      <c r="B36" s="6" t="s">
        <v>990</v>
      </c>
      <c r="C36" s="6" t="s">
        <v>920</v>
      </c>
      <c r="D36" s="6" t="s">
        <v>990</v>
      </c>
      <c r="E36" s="6" t="s">
        <v>991</v>
      </c>
      <c r="F36" s="6" t="s">
        <v>15</v>
      </c>
      <c r="G36" s="6">
        <v>150</v>
      </c>
      <c r="H36" s="14" t="s">
        <v>579</v>
      </c>
      <c r="I36" s="39"/>
    </row>
    <row r="37" spans="1:9" ht="14.25">
      <c r="A37" s="4">
        <v>35</v>
      </c>
      <c r="B37" s="6" t="s">
        <v>992</v>
      </c>
      <c r="C37" s="6" t="s">
        <v>920</v>
      </c>
      <c r="D37" s="6" t="s">
        <v>993</v>
      </c>
      <c r="E37" s="6" t="s">
        <v>994</v>
      </c>
      <c r="F37" s="6" t="s">
        <v>15</v>
      </c>
      <c r="G37" s="6">
        <v>500</v>
      </c>
      <c r="H37" s="14" t="s">
        <v>579</v>
      </c>
      <c r="I37" s="39"/>
    </row>
    <row r="38" spans="1:9" ht="14.25">
      <c r="A38" s="4">
        <v>36</v>
      </c>
      <c r="B38" s="6" t="s">
        <v>995</v>
      </c>
      <c r="C38" s="6" t="s">
        <v>920</v>
      </c>
      <c r="D38" s="6" t="s">
        <v>995</v>
      </c>
      <c r="E38" s="6" t="s">
        <v>996</v>
      </c>
      <c r="F38" s="6" t="s">
        <v>15</v>
      </c>
      <c r="G38" s="6">
        <v>70</v>
      </c>
      <c r="H38" s="14" t="s">
        <v>579</v>
      </c>
      <c r="I38" s="39"/>
    </row>
    <row r="39" spans="1:9" ht="14.25">
      <c r="A39" s="4">
        <v>37</v>
      </c>
      <c r="B39" s="6" t="s">
        <v>997</v>
      </c>
      <c r="C39" s="6" t="s">
        <v>920</v>
      </c>
      <c r="D39" s="6" t="s">
        <v>997</v>
      </c>
      <c r="E39" s="6" t="s">
        <v>998</v>
      </c>
      <c r="F39" s="6" t="s">
        <v>15</v>
      </c>
      <c r="G39" s="6">
        <v>70</v>
      </c>
      <c r="H39" s="14" t="s">
        <v>579</v>
      </c>
      <c r="I39" s="39"/>
    </row>
    <row r="40" spans="1:9" ht="14.25">
      <c r="A40" s="4">
        <v>38</v>
      </c>
      <c r="B40" s="6" t="s">
        <v>999</v>
      </c>
      <c r="C40" s="6" t="s">
        <v>920</v>
      </c>
      <c r="D40" s="6" t="s">
        <v>1000</v>
      </c>
      <c r="E40" s="6" t="s">
        <v>1001</v>
      </c>
      <c r="F40" s="6" t="s">
        <v>15</v>
      </c>
      <c r="G40" s="6">
        <v>200</v>
      </c>
      <c r="H40" s="14" t="s">
        <v>579</v>
      </c>
      <c r="I40" s="39"/>
    </row>
    <row r="41" spans="1:9" ht="14.25">
      <c r="A41" s="4">
        <v>39</v>
      </c>
      <c r="B41" s="6" t="s">
        <v>999</v>
      </c>
      <c r="C41" s="6" t="s">
        <v>920</v>
      </c>
      <c r="D41" s="6" t="s">
        <v>1002</v>
      </c>
      <c r="E41" s="6" t="s">
        <v>1003</v>
      </c>
      <c r="F41" s="6" t="s">
        <v>15</v>
      </c>
      <c r="G41" s="6">
        <v>200</v>
      </c>
      <c r="H41" s="14" t="s">
        <v>579</v>
      </c>
      <c r="I41" s="39"/>
    </row>
    <row r="42" spans="1:9" ht="14.25">
      <c r="A42" s="4">
        <v>40</v>
      </c>
      <c r="B42" s="6" t="s">
        <v>1004</v>
      </c>
      <c r="C42" s="6" t="s">
        <v>920</v>
      </c>
      <c r="D42" s="6" t="s">
        <v>1005</v>
      </c>
      <c r="E42" s="6" t="s">
        <v>1006</v>
      </c>
      <c r="F42" s="6" t="s">
        <v>15</v>
      </c>
      <c r="G42" s="6">
        <v>70</v>
      </c>
      <c r="H42" s="14" t="s">
        <v>579</v>
      </c>
      <c r="I42" s="39"/>
    </row>
    <row r="43" spans="1:9" ht="14.25">
      <c r="A43" s="4">
        <v>41</v>
      </c>
      <c r="B43" s="6" t="s">
        <v>1007</v>
      </c>
      <c r="C43" s="6" t="s">
        <v>920</v>
      </c>
      <c r="D43" s="6" t="s">
        <v>1008</v>
      </c>
      <c r="E43" s="6" t="s">
        <v>1008</v>
      </c>
      <c r="F43" s="6" t="s">
        <v>15</v>
      </c>
      <c r="G43" s="6">
        <v>70</v>
      </c>
      <c r="H43" s="14" t="s">
        <v>579</v>
      </c>
      <c r="I43" s="39"/>
    </row>
    <row r="44" spans="1:9" ht="14.25">
      <c r="A44" s="4">
        <v>42</v>
      </c>
      <c r="B44" s="6" t="s">
        <v>1009</v>
      </c>
      <c r="C44" s="6" t="s">
        <v>920</v>
      </c>
      <c r="D44" s="6" t="s">
        <v>1010</v>
      </c>
      <c r="E44" s="6" t="s">
        <v>36</v>
      </c>
      <c r="F44" s="6" t="s">
        <v>15</v>
      </c>
      <c r="G44" s="6">
        <v>70</v>
      </c>
      <c r="H44" s="14" t="s">
        <v>579</v>
      </c>
      <c r="I44" s="39"/>
    </row>
    <row r="45" spans="1:9" ht="14.25">
      <c r="A45" s="4">
        <v>43</v>
      </c>
      <c r="B45" s="6" t="s">
        <v>1011</v>
      </c>
      <c r="C45" s="6" t="s">
        <v>920</v>
      </c>
      <c r="D45" s="6" t="s">
        <v>1012</v>
      </c>
      <c r="E45" s="6" t="s">
        <v>1013</v>
      </c>
      <c r="F45" s="6" t="s">
        <v>15</v>
      </c>
      <c r="G45" s="6">
        <v>70</v>
      </c>
      <c r="H45" s="14" t="s">
        <v>579</v>
      </c>
      <c r="I45" s="39"/>
    </row>
    <row r="46" spans="1:9" ht="14.25">
      <c r="A46" s="4">
        <v>44</v>
      </c>
      <c r="B46" s="6" t="s">
        <v>1014</v>
      </c>
      <c r="C46" s="6" t="s">
        <v>920</v>
      </c>
      <c r="D46" s="6" t="s">
        <v>1015</v>
      </c>
      <c r="E46" s="6" t="s">
        <v>1016</v>
      </c>
      <c r="F46" s="6" t="s">
        <v>15</v>
      </c>
      <c r="G46" s="6">
        <v>500</v>
      </c>
      <c r="H46" s="14" t="s">
        <v>579</v>
      </c>
      <c r="I46" s="39"/>
    </row>
    <row r="47" spans="1:9" ht="14.25">
      <c r="A47" s="4">
        <v>45</v>
      </c>
      <c r="B47" s="6" t="s">
        <v>1017</v>
      </c>
      <c r="C47" s="6" t="s">
        <v>920</v>
      </c>
      <c r="D47" s="6" t="s">
        <v>1018</v>
      </c>
      <c r="E47" s="6" t="s">
        <v>1019</v>
      </c>
      <c r="F47" s="6" t="s">
        <v>15</v>
      </c>
      <c r="G47" s="6">
        <v>3</v>
      </c>
      <c r="H47" s="14" t="s">
        <v>579</v>
      </c>
      <c r="I47" s="39"/>
    </row>
    <row r="48" spans="1:9" ht="14.25">
      <c r="A48" s="4">
        <v>46</v>
      </c>
      <c r="B48" s="6" t="s">
        <v>1020</v>
      </c>
      <c r="C48" s="6" t="s">
        <v>920</v>
      </c>
      <c r="D48" s="6" t="s">
        <v>1021</v>
      </c>
      <c r="E48" s="6" t="s">
        <v>1022</v>
      </c>
      <c r="F48" s="6" t="s">
        <v>15</v>
      </c>
      <c r="G48" s="6">
        <v>100</v>
      </c>
      <c r="H48" s="14" t="s">
        <v>579</v>
      </c>
      <c r="I48" s="39"/>
    </row>
    <row r="49" spans="1:9" ht="14.25">
      <c r="A49" s="4">
        <v>47</v>
      </c>
      <c r="B49" s="6" t="s">
        <v>1023</v>
      </c>
      <c r="C49" s="6" t="s">
        <v>920</v>
      </c>
      <c r="D49" s="6" t="s">
        <v>1024</v>
      </c>
      <c r="E49" s="6" t="s">
        <v>1025</v>
      </c>
      <c r="F49" s="6" t="s">
        <v>15</v>
      </c>
      <c r="G49" s="6">
        <v>5</v>
      </c>
      <c r="H49" s="14" t="s">
        <v>579</v>
      </c>
      <c r="I49" s="39"/>
    </row>
    <row r="50" spans="1:9" ht="14.25">
      <c r="A50" s="4">
        <v>48</v>
      </c>
      <c r="B50" s="9" t="s">
        <v>1026</v>
      </c>
      <c r="C50" s="6" t="s">
        <v>920</v>
      </c>
      <c r="D50" s="6" t="s">
        <v>1027</v>
      </c>
      <c r="E50" s="6" t="s">
        <v>1028</v>
      </c>
      <c r="F50" s="6" t="s">
        <v>8</v>
      </c>
      <c r="G50" s="6">
        <v>60</v>
      </c>
      <c r="H50" s="14" t="s">
        <v>579</v>
      </c>
      <c r="I50" s="39"/>
    </row>
    <row r="51" spans="1:9" ht="14.25">
      <c r="A51" s="4">
        <v>49</v>
      </c>
      <c r="B51" s="9" t="s">
        <v>1029</v>
      </c>
      <c r="C51" s="6" t="s">
        <v>920</v>
      </c>
      <c r="D51" s="6" t="s">
        <v>1030</v>
      </c>
      <c r="E51" s="6" t="s">
        <v>1031</v>
      </c>
      <c r="F51" s="8" t="s">
        <v>15</v>
      </c>
      <c r="G51" s="6">
        <v>120</v>
      </c>
      <c r="H51" s="14" t="s">
        <v>579</v>
      </c>
      <c r="I51" s="39"/>
    </row>
    <row r="52" spans="1:9" ht="71.25">
      <c r="A52" s="4">
        <v>50</v>
      </c>
      <c r="B52" s="6" t="s">
        <v>1032</v>
      </c>
      <c r="C52" s="6" t="s">
        <v>920</v>
      </c>
      <c r="D52" s="6" t="s">
        <v>1033</v>
      </c>
      <c r="E52" s="6" t="s">
        <v>1033</v>
      </c>
      <c r="F52" s="6" t="s">
        <v>10</v>
      </c>
      <c r="G52" s="6">
        <v>2</v>
      </c>
      <c r="H52" s="14" t="s">
        <v>579</v>
      </c>
      <c r="I52" s="41" t="e" vm="1">
        <f ca="1">_xlfn.DISPIMG("ID_429B74CD7E5B4FF4AD8F2EE71255ACBD",1)</f>
        <v>#NAME?</v>
      </c>
    </row>
    <row r="53" spans="1:9" s="30" customFormat="1" ht="15.75">
      <c r="A53" s="4">
        <v>51</v>
      </c>
      <c r="B53" s="4" t="s">
        <v>1034</v>
      </c>
      <c r="C53" s="6" t="s">
        <v>917</v>
      </c>
      <c r="D53" s="4" t="s">
        <v>1035</v>
      </c>
      <c r="E53" s="4" t="s">
        <v>1035</v>
      </c>
      <c r="F53" s="4" t="s">
        <v>15</v>
      </c>
      <c r="G53" s="15">
        <v>3</v>
      </c>
      <c r="H53" s="16" t="s">
        <v>183</v>
      </c>
      <c r="I53" s="42"/>
    </row>
    <row r="54" spans="1:9" s="30" customFormat="1" ht="15.75">
      <c r="A54" s="4">
        <v>52</v>
      </c>
      <c r="B54" s="4" t="s">
        <v>1036</v>
      </c>
      <c r="C54" s="6" t="s">
        <v>917</v>
      </c>
      <c r="D54" s="4" t="s">
        <v>1037</v>
      </c>
      <c r="E54" s="4" t="s">
        <v>1037</v>
      </c>
      <c r="F54" s="4" t="s">
        <v>1038</v>
      </c>
      <c r="G54" s="15">
        <v>3</v>
      </c>
      <c r="H54" s="16" t="s">
        <v>183</v>
      </c>
      <c r="I54" s="42"/>
    </row>
    <row r="55" spans="1:9" s="30" customFormat="1" ht="14.1" customHeight="1">
      <c r="A55" s="4">
        <v>53</v>
      </c>
      <c r="B55" s="14" t="s">
        <v>1039</v>
      </c>
      <c r="C55" s="14" t="s">
        <v>917</v>
      </c>
      <c r="D55" s="14"/>
      <c r="E55" s="14" t="s">
        <v>1040</v>
      </c>
      <c r="F55" s="14" t="s">
        <v>8</v>
      </c>
      <c r="G55" s="14">
        <v>15</v>
      </c>
      <c r="H55" s="13" t="s">
        <v>18</v>
      </c>
      <c r="I55" s="43"/>
    </row>
    <row r="56" spans="1:9" s="30" customFormat="1" ht="17.25">
      <c r="A56" s="4">
        <v>54</v>
      </c>
      <c r="B56" s="21" t="s">
        <v>1039</v>
      </c>
      <c r="C56" s="14" t="s">
        <v>917</v>
      </c>
      <c r="D56" s="21"/>
      <c r="E56" s="21" t="s">
        <v>1041</v>
      </c>
      <c r="F56" s="14" t="s">
        <v>8</v>
      </c>
      <c r="G56" s="14">
        <v>9</v>
      </c>
      <c r="H56" s="13" t="s">
        <v>227</v>
      </c>
      <c r="I56" s="42"/>
    </row>
    <row r="57" spans="1:9" s="30" customFormat="1" ht="17.25">
      <c r="A57" s="4">
        <v>55</v>
      </c>
      <c r="B57" s="21" t="s">
        <v>1042</v>
      </c>
      <c r="C57" s="14" t="s">
        <v>917</v>
      </c>
      <c r="D57" s="21" t="s">
        <v>1043</v>
      </c>
      <c r="E57" s="21" t="s">
        <v>1043</v>
      </c>
      <c r="F57" s="21" t="s">
        <v>30</v>
      </c>
      <c r="G57" s="14">
        <v>4</v>
      </c>
      <c r="H57" s="13" t="s">
        <v>227</v>
      </c>
      <c r="I57" s="42"/>
    </row>
    <row r="58" spans="1:9" s="30" customFormat="1" ht="28.5">
      <c r="A58" s="4">
        <v>56</v>
      </c>
      <c r="B58" s="6" t="s">
        <v>1034</v>
      </c>
      <c r="C58" s="14" t="s">
        <v>917</v>
      </c>
      <c r="D58" s="6" t="s">
        <v>1044</v>
      </c>
      <c r="E58" s="6" t="s">
        <v>1044</v>
      </c>
      <c r="F58" s="6" t="s">
        <v>15</v>
      </c>
      <c r="G58" s="6">
        <v>15</v>
      </c>
      <c r="H58" s="14" t="s">
        <v>932</v>
      </c>
      <c r="I58" s="43"/>
    </row>
    <row r="59" spans="1:9" s="30" customFormat="1" ht="28.5">
      <c r="A59" s="4">
        <v>57</v>
      </c>
      <c r="B59" s="6" t="s">
        <v>1036</v>
      </c>
      <c r="C59" s="14" t="s">
        <v>917</v>
      </c>
      <c r="D59" s="6" t="s">
        <v>1044</v>
      </c>
      <c r="E59" s="6" t="s">
        <v>1044</v>
      </c>
      <c r="F59" s="6" t="s">
        <v>15</v>
      </c>
      <c r="G59" s="6">
        <v>18</v>
      </c>
      <c r="H59" s="14" t="s">
        <v>932</v>
      </c>
      <c r="I59" s="43"/>
    </row>
    <row r="60" spans="1:9" s="36" customFormat="1" ht="15.75">
      <c r="A60" s="4">
        <v>58</v>
      </c>
      <c r="B60" s="4" t="s">
        <v>1045</v>
      </c>
      <c r="C60" s="6" t="s">
        <v>917</v>
      </c>
      <c r="D60" s="15" t="s">
        <v>1046</v>
      </c>
      <c r="E60" s="15" t="s">
        <v>1046</v>
      </c>
      <c r="F60" s="4" t="s">
        <v>15</v>
      </c>
      <c r="G60" s="15">
        <v>5</v>
      </c>
      <c r="H60" s="16" t="s">
        <v>183</v>
      </c>
      <c r="I60" s="25"/>
    </row>
    <row r="61" spans="1:9" s="36" customFormat="1" ht="17.25">
      <c r="A61" s="4">
        <v>59</v>
      </c>
      <c r="B61" s="21" t="s">
        <v>1047</v>
      </c>
      <c r="C61" s="14" t="s">
        <v>917</v>
      </c>
      <c r="D61" s="21" t="s">
        <v>1048</v>
      </c>
      <c r="E61" s="21" t="s">
        <v>1049</v>
      </c>
      <c r="F61" s="21" t="s">
        <v>30</v>
      </c>
      <c r="G61" s="14">
        <v>2</v>
      </c>
      <c r="H61" s="13" t="s">
        <v>227</v>
      </c>
      <c r="I61" s="25"/>
    </row>
    <row r="62" spans="1:9" s="36" customFormat="1" ht="17.25">
      <c r="A62" s="4">
        <v>60</v>
      </c>
      <c r="B62" s="21" t="s">
        <v>1050</v>
      </c>
      <c r="C62" s="14" t="s">
        <v>917</v>
      </c>
      <c r="D62" s="21" t="s">
        <v>1051</v>
      </c>
      <c r="E62" s="21" t="s">
        <v>1051</v>
      </c>
      <c r="F62" s="21" t="s">
        <v>8</v>
      </c>
      <c r="G62" s="14">
        <v>1</v>
      </c>
      <c r="H62" s="13" t="s">
        <v>227</v>
      </c>
      <c r="I62" s="25"/>
    </row>
    <row r="63" spans="1:9" s="36" customFormat="1" ht="14.25">
      <c r="A63" s="4">
        <v>61</v>
      </c>
      <c r="B63" s="4" t="s">
        <v>1052</v>
      </c>
      <c r="C63" s="14" t="s">
        <v>917</v>
      </c>
      <c r="D63" s="4" t="s">
        <v>1053</v>
      </c>
      <c r="E63" s="4" t="s">
        <v>1053</v>
      </c>
      <c r="F63" s="37" t="s">
        <v>15</v>
      </c>
      <c r="G63" s="6">
        <v>2</v>
      </c>
      <c r="H63" s="14" t="s">
        <v>579</v>
      </c>
      <c r="I63" s="14"/>
    </row>
  </sheetData>
  <mergeCells count="1">
    <mergeCell ref="A1:I1"/>
  </mergeCells>
  <phoneticPr fontId="18" type="noConversion"/>
  <dataValidations count="1">
    <dataValidation allowBlank="1" showInputMessage="1" showErrorMessage="1" sqref="C2 C3 C4 C5 C6 C7 C8 C9 C10 C11 C12 C13 C14 C15 C16 C17 C18 C19 C20 C21 C22 C53 C54 C55 C56 C57 C58 C59 C60 C61 C62 C63 C23:C52" xr:uid="{00000000-0002-0000-0900-000000000000}"/>
  </dataValidations>
  <pageMargins left="0.75" right="0.75" top="1" bottom="1" header="0.5" footer="0.5"/>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XFD82"/>
  <sheetViews>
    <sheetView workbookViewId="0">
      <selection sqref="A1:J1"/>
    </sheetView>
  </sheetViews>
  <sheetFormatPr defaultColWidth="9.125" defaultRowHeight="13.5"/>
  <cols>
    <col min="1" max="1" width="5.625" style="1" customWidth="1"/>
    <col min="2" max="2" width="23.5" style="1" customWidth="1"/>
    <col min="3" max="3" width="15" style="1" customWidth="1"/>
    <col min="4" max="4" width="30.75" style="1" customWidth="1"/>
    <col min="5" max="5" width="28.25" style="1" customWidth="1"/>
    <col min="6" max="9" width="9.875" style="1" customWidth="1"/>
    <col min="10" max="10" width="42.875" style="1" customWidth="1"/>
    <col min="11" max="11" width="49.625" style="1" customWidth="1"/>
    <col min="12" max="16382" width="9.125" style="1" customWidth="1"/>
    <col min="16383" max="16384" width="9.125" style="1"/>
  </cols>
  <sheetData>
    <row r="1" spans="1:11" ht="36.950000000000003" customHeight="1">
      <c r="A1" s="122" t="s">
        <v>1413</v>
      </c>
      <c r="B1" s="122"/>
      <c r="C1" s="122"/>
      <c r="D1" s="122"/>
      <c r="E1" s="122"/>
      <c r="F1" s="122"/>
      <c r="G1" s="122"/>
      <c r="H1" s="122"/>
      <c r="I1" s="122"/>
      <c r="J1" s="122"/>
    </row>
    <row r="2" spans="1:11" ht="28.5">
      <c r="A2" s="3" t="s">
        <v>0</v>
      </c>
      <c r="B2" s="3" t="s">
        <v>1</v>
      </c>
      <c r="C2" s="3" t="s">
        <v>1054</v>
      </c>
      <c r="D2" s="3" t="s">
        <v>50</v>
      </c>
      <c r="E2" s="3" t="s">
        <v>3</v>
      </c>
      <c r="F2" s="3" t="s">
        <v>4</v>
      </c>
      <c r="G2" s="3" t="s">
        <v>5</v>
      </c>
      <c r="H2" s="3" t="s">
        <v>1055</v>
      </c>
      <c r="I2" s="3" t="s">
        <v>1056</v>
      </c>
      <c r="J2" s="3" t="s">
        <v>6</v>
      </c>
      <c r="K2" s="14" t="s">
        <v>7</v>
      </c>
    </row>
    <row r="3" spans="1:11" ht="14.25">
      <c r="A3" s="4">
        <v>1</v>
      </c>
      <c r="B3" s="4" t="s">
        <v>1057</v>
      </c>
      <c r="C3" s="4" t="s">
        <v>1058</v>
      </c>
      <c r="D3" s="4" t="s">
        <v>1059</v>
      </c>
      <c r="E3" s="4" t="s">
        <v>1060</v>
      </c>
      <c r="F3" s="4" t="s">
        <v>22</v>
      </c>
      <c r="G3" s="4">
        <v>17</v>
      </c>
      <c r="H3" s="4"/>
      <c r="I3" s="4"/>
      <c r="J3" s="4" t="s">
        <v>1061</v>
      </c>
      <c r="K3" s="34"/>
    </row>
    <row r="4" spans="1:11" ht="14.25">
      <c r="A4" s="4">
        <v>2</v>
      </c>
      <c r="B4" s="4" t="s">
        <v>1062</v>
      </c>
      <c r="C4" s="4" t="s">
        <v>1058</v>
      </c>
      <c r="D4" s="4" t="s">
        <v>1063</v>
      </c>
      <c r="E4" s="4" t="s">
        <v>1064</v>
      </c>
      <c r="F4" s="4" t="s">
        <v>8</v>
      </c>
      <c r="G4" s="4">
        <v>70</v>
      </c>
      <c r="H4" s="4"/>
      <c r="I4" s="4"/>
      <c r="J4" s="4" t="s">
        <v>1061</v>
      </c>
      <c r="K4" s="34"/>
    </row>
    <row r="5" spans="1:11" ht="28.5">
      <c r="A5" s="4">
        <v>3</v>
      </c>
      <c r="B5" s="4" t="s">
        <v>1065</v>
      </c>
      <c r="C5" s="4" t="s">
        <v>1058</v>
      </c>
      <c r="D5" s="4" t="s">
        <v>1066</v>
      </c>
      <c r="E5" s="4" t="s">
        <v>1067</v>
      </c>
      <c r="F5" s="4" t="s">
        <v>8</v>
      </c>
      <c r="G5" s="4">
        <v>4</v>
      </c>
      <c r="H5" s="4"/>
      <c r="I5" s="4"/>
      <c r="J5" s="4" t="s">
        <v>1061</v>
      </c>
      <c r="K5" s="4" t="e" vm="1">
        <f ca="1">_xlfn.DISPIMG("ID_76EDFC897CD34BDB9E3C5F8B69929A30",1)</f>
        <v>#NAME?</v>
      </c>
    </row>
    <row r="6" spans="1:11" ht="28.5">
      <c r="A6" s="4">
        <v>4</v>
      </c>
      <c r="B6" s="4" t="s">
        <v>1068</v>
      </c>
      <c r="C6" s="4" t="s">
        <v>1058</v>
      </c>
      <c r="D6" s="4" t="s">
        <v>1069</v>
      </c>
      <c r="E6" s="4" t="s">
        <v>1069</v>
      </c>
      <c r="F6" s="4" t="s">
        <v>8</v>
      </c>
      <c r="G6" s="4">
        <v>14</v>
      </c>
      <c r="H6" s="4"/>
      <c r="I6" s="4"/>
      <c r="J6" s="4" t="s">
        <v>1061</v>
      </c>
      <c r="K6" s="34"/>
    </row>
    <row r="7" spans="1:11" ht="14.25">
      <c r="A7" s="4">
        <v>5</v>
      </c>
      <c r="B7" s="4" t="s">
        <v>900</v>
      </c>
      <c r="C7" s="4" t="s">
        <v>1058</v>
      </c>
      <c r="D7" s="4" t="s">
        <v>1070</v>
      </c>
      <c r="E7" s="4" t="s">
        <v>1071</v>
      </c>
      <c r="F7" s="4" t="s">
        <v>22</v>
      </c>
      <c r="G7" s="4">
        <v>40</v>
      </c>
      <c r="H7" s="4"/>
      <c r="I7" s="4"/>
      <c r="J7" s="4" t="s">
        <v>9</v>
      </c>
      <c r="K7" s="34"/>
    </row>
    <row r="8" spans="1:11" ht="28.5">
      <c r="A8" s="4">
        <v>6</v>
      </c>
      <c r="B8" s="4" t="s">
        <v>1072</v>
      </c>
      <c r="C8" s="4" t="s">
        <v>1058</v>
      </c>
      <c r="D8" s="4" t="s">
        <v>1073</v>
      </c>
      <c r="E8" s="4" t="s">
        <v>1073</v>
      </c>
      <c r="F8" s="4" t="s">
        <v>26</v>
      </c>
      <c r="G8" s="4">
        <v>24</v>
      </c>
      <c r="H8" s="4"/>
      <c r="I8" s="4"/>
      <c r="J8" s="4" t="s">
        <v>9</v>
      </c>
      <c r="K8" s="34"/>
    </row>
    <row r="9" spans="1:11" ht="28.5">
      <c r="A9" s="4">
        <v>7</v>
      </c>
      <c r="B9" s="4" t="s">
        <v>1074</v>
      </c>
      <c r="C9" s="4" t="s">
        <v>1058</v>
      </c>
      <c r="D9" s="6" t="s">
        <v>1075</v>
      </c>
      <c r="E9" s="6" t="s">
        <v>1075</v>
      </c>
      <c r="F9" s="4" t="s">
        <v>913</v>
      </c>
      <c r="G9" s="9">
        <v>30</v>
      </c>
      <c r="H9" s="31"/>
      <c r="I9" s="4"/>
      <c r="J9" s="4" t="s">
        <v>1076</v>
      </c>
      <c r="K9" s="34"/>
    </row>
    <row r="10" spans="1:11" ht="14.25">
      <c r="A10" s="4">
        <v>8</v>
      </c>
      <c r="B10" s="4" t="s">
        <v>1077</v>
      </c>
      <c r="C10" s="4" t="s">
        <v>1058</v>
      </c>
      <c r="D10" s="4" t="s">
        <v>1078</v>
      </c>
      <c r="E10" s="4" t="s">
        <v>1078</v>
      </c>
      <c r="F10" s="4" t="s">
        <v>22</v>
      </c>
      <c r="G10" s="9">
        <v>1</v>
      </c>
      <c r="H10" s="31"/>
      <c r="I10" s="4"/>
      <c r="J10" s="4" t="s">
        <v>1076</v>
      </c>
      <c r="K10" s="34"/>
    </row>
    <row r="11" spans="1:11" ht="14.25">
      <c r="A11" s="4">
        <v>9</v>
      </c>
      <c r="B11" s="4" t="s">
        <v>1079</v>
      </c>
      <c r="C11" s="4" t="s">
        <v>1058</v>
      </c>
      <c r="D11" s="4" t="s">
        <v>1080</v>
      </c>
      <c r="E11" s="4" t="s">
        <v>1081</v>
      </c>
      <c r="F11" s="4" t="s">
        <v>1082</v>
      </c>
      <c r="G11" s="4">
        <v>1</v>
      </c>
      <c r="H11" s="4"/>
      <c r="I11" s="4"/>
      <c r="J11" s="4" t="s">
        <v>11</v>
      </c>
      <c r="K11" s="34"/>
    </row>
    <row r="12" spans="1:11" ht="14.25">
      <c r="A12" s="4">
        <v>10</v>
      </c>
      <c r="B12" s="4" t="s">
        <v>1083</v>
      </c>
      <c r="C12" s="4" t="s">
        <v>1058</v>
      </c>
      <c r="D12" s="4" t="s">
        <v>1080</v>
      </c>
      <c r="E12" s="4" t="s">
        <v>1084</v>
      </c>
      <c r="F12" s="4" t="s">
        <v>24</v>
      </c>
      <c r="G12" s="4">
        <v>300</v>
      </c>
      <c r="H12" s="4"/>
      <c r="I12" s="4"/>
      <c r="J12" s="4" t="s">
        <v>11</v>
      </c>
      <c r="K12" s="34"/>
    </row>
    <row r="13" spans="1:11" ht="14.25">
      <c r="A13" s="4">
        <v>11</v>
      </c>
      <c r="B13" s="4" t="s">
        <v>1085</v>
      </c>
      <c r="C13" s="4" t="s">
        <v>1058</v>
      </c>
      <c r="D13" s="4" t="s">
        <v>910</v>
      </c>
      <c r="E13" s="4"/>
      <c r="F13" s="4" t="s">
        <v>8</v>
      </c>
      <c r="G13" s="4">
        <v>8</v>
      </c>
      <c r="H13" s="4"/>
      <c r="I13" s="4"/>
      <c r="J13" s="4" t="s">
        <v>11</v>
      </c>
      <c r="K13" s="34"/>
    </row>
    <row r="14" spans="1:11" ht="14.25">
      <c r="A14" s="4">
        <v>12</v>
      </c>
      <c r="B14" s="4" t="s">
        <v>1086</v>
      </c>
      <c r="C14" s="4" t="s">
        <v>1058</v>
      </c>
      <c r="D14" s="4" t="s">
        <v>1087</v>
      </c>
      <c r="E14" s="4" t="s">
        <v>28</v>
      </c>
      <c r="F14" s="4" t="s">
        <v>1088</v>
      </c>
      <c r="G14" s="4">
        <v>2</v>
      </c>
      <c r="H14" s="4"/>
      <c r="I14" s="4"/>
      <c r="J14" s="4" t="s">
        <v>11</v>
      </c>
      <c r="K14" s="34"/>
    </row>
    <row r="15" spans="1:11" ht="14.25">
      <c r="A15" s="4">
        <v>13</v>
      </c>
      <c r="B15" s="4" t="s">
        <v>1089</v>
      </c>
      <c r="C15" s="4" t="s">
        <v>1058</v>
      </c>
      <c r="D15" s="4" t="s">
        <v>28</v>
      </c>
      <c r="E15" s="4"/>
      <c r="F15" s="4" t="s">
        <v>1090</v>
      </c>
      <c r="G15" s="4">
        <v>1</v>
      </c>
      <c r="H15" s="4"/>
      <c r="I15" s="4"/>
      <c r="J15" s="4" t="s">
        <v>11</v>
      </c>
      <c r="K15" s="34"/>
    </row>
    <row r="16" spans="1:11" ht="14.25">
      <c r="A16" s="4">
        <v>14</v>
      </c>
      <c r="B16" s="4" t="s">
        <v>1091</v>
      </c>
      <c r="C16" s="4" t="s">
        <v>1058</v>
      </c>
      <c r="D16" s="4" t="s">
        <v>1092</v>
      </c>
      <c r="E16" s="4" t="s">
        <v>1092</v>
      </c>
      <c r="F16" s="4" t="s">
        <v>15</v>
      </c>
      <c r="G16" s="4">
        <v>100</v>
      </c>
      <c r="H16" s="4"/>
      <c r="I16" s="4"/>
      <c r="J16" s="4" t="s">
        <v>11</v>
      </c>
      <c r="K16" s="34"/>
    </row>
    <row r="17" spans="1:11" ht="14.25">
      <c r="A17" s="4">
        <v>15</v>
      </c>
      <c r="B17" s="4" t="s">
        <v>1093</v>
      </c>
      <c r="C17" s="4" t="s">
        <v>1058</v>
      </c>
      <c r="D17" s="4" t="s">
        <v>1094</v>
      </c>
      <c r="E17" s="4" t="s">
        <v>1095</v>
      </c>
      <c r="F17" s="4" t="s">
        <v>34</v>
      </c>
      <c r="G17" s="4">
        <v>8</v>
      </c>
      <c r="H17" s="4"/>
      <c r="I17" s="4"/>
      <c r="J17" s="4" t="s">
        <v>11</v>
      </c>
      <c r="K17" s="34"/>
    </row>
    <row r="18" spans="1:11" ht="14.25">
      <c r="A18" s="4">
        <v>16</v>
      </c>
      <c r="B18" s="4" t="s">
        <v>1096</v>
      </c>
      <c r="C18" s="4" t="s">
        <v>1058</v>
      </c>
      <c r="D18" s="4" t="s">
        <v>1097</v>
      </c>
      <c r="E18" s="4"/>
      <c r="F18" s="4" t="s">
        <v>8</v>
      </c>
      <c r="G18" s="4">
        <v>2</v>
      </c>
      <c r="H18" s="4"/>
      <c r="I18" s="4"/>
      <c r="J18" s="4" t="s">
        <v>11</v>
      </c>
      <c r="K18" s="34"/>
    </row>
    <row r="19" spans="1:11" ht="14.25">
      <c r="A19" s="4">
        <v>17</v>
      </c>
      <c r="B19" s="4" t="s">
        <v>1098</v>
      </c>
      <c r="C19" s="4" t="s">
        <v>1058</v>
      </c>
      <c r="D19" s="4" t="s">
        <v>1099</v>
      </c>
      <c r="E19" s="4" t="s">
        <v>1100</v>
      </c>
      <c r="F19" s="4" t="s">
        <v>22</v>
      </c>
      <c r="G19" s="4">
        <v>2</v>
      </c>
      <c r="H19" s="4"/>
      <c r="I19" s="4"/>
      <c r="J19" s="4" t="s">
        <v>11</v>
      </c>
      <c r="K19" s="34"/>
    </row>
    <row r="20" spans="1:11" ht="14.25">
      <c r="A20" s="4">
        <v>18</v>
      </c>
      <c r="B20" s="4" t="s">
        <v>1101</v>
      </c>
      <c r="C20" s="4" t="s">
        <v>1058</v>
      </c>
      <c r="D20" s="4" t="s">
        <v>1102</v>
      </c>
      <c r="E20" s="4" t="s">
        <v>1103</v>
      </c>
      <c r="F20" s="4" t="s">
        <v>10</v>
      </c>
      <c r="G20" s="4">
        <v>2</v>
      </c>
      <c r="H20" s="4"/>
      <c r="I20" s="4"/>
      <c r="J20" s="4" t="s">
        <v>11</v>
      </c>
      <c r="K20" s="34"/>
    </row>
    <row r="21" spans="1:11" ht="14.25">
      <c r="A21" s="4">
        <v>19</v>
      </c>
      <c r="B21" s="4" t="s">
        <v>1104</v>
      </c>
      <c r="C21" s="4" t="s">
        <v>1058</v>
      </c>
      <c r="D21" s="4" t="s">
        <v>28</v>
      </c>
      <c r="E21" s="4" t="s">
        <v>1105</v>
      </c>
      <c r="F21" s="4" t="s">
        <v>897</v>
      </c>
      <c r="G21" s="4">
        <v>10</v>
      </c>
      <c r="H21" s="4"/>
      <c r="I21" s="4"/>
      <c r="J21" s="4" t="s">
        <v>11</v>
      </c>
      <c r="K21" s="34"/>
    </row>
    <row r="22" spans="1:11" ht="14.25">
      <c r="A22" s="4">
        <v>20</v>
      </c>
      <c r="B22" s="4" t="s">
        <v>1106</v>
      </c>
      <c r="C22" s="4" t="s">
        <v>1058</v>
      </c>
      <c r="D22" s="4" t="s">
        <v>28</v>
      </c>
      <c r="E22" s="4"/>
      <c r="F22" s="4" t="s">
        <v>24</v>
      </c>
      <c r="G22" s="4">
        <v>100</v>
      </c>
      <c r="H22" s="4"/>
      <c r="I22" s="4"/>
      <c r="J22" s="4" t="s">
        <v>11</v>
      </c>
      <c r="K22" s="34"/>
    </row>
    <row r="23" spans="1:11" ht="14.25">
      <c r="A23" s="4">
        <v>21</v>
      </c>
      <c r="B23" s="4" t="s">
        <v>1106</v>
      </c>
      <c r="C23" s="4" t="s">
        <v>1058</v>
      </c>
      <c r="D23" s="4" t="s">
        <v>1107</v>
      </c>
      <c r="E23" s="4"/>
      <c r="F23" s="4" t="s">
        <v>24</v>
      </c>
      <c r="G23" s="4">
        <v>150</v>
      </c>
      <c r="H23" s="4"/>
      <c r="I23" s="4"/>
      <c r="J23" s="4" t="s">
        <v>11</v>
      </c>
      <c r="K23" s="34" t="e" vm="1">
        <f ca="1">_xlfn.DISPIMG("ID_EF8BBFE09BE0461FA589267FB0B41207",1)</f>
        <v>#NAME?</v>
      </c>
    </row>
    <row r="24" spans="1:11" ht="14.25">
      <c r="A24" s="4">
        <v>22</v>
      </c>
      <c r="B24" s="4" t="s">
        <v>1108</v>
      </c>
      <c r="C24" s="4" t="s">
        <v>1058</v>
      </c>
      <c r="D24" s="4" t="s">
        <v>1109</v>
      </c>
      <c r="E24" s="4"/>
      <c r="F24" s="4" t="s">
        <v>24</v>
      </c>
      <c r="G24" s="4">
        <v>150</v>
      </c>
      <c r="H24" s="4"/>
      <c r="I24" s="4"/>
      <c r="J24" s="4" t="s">
        <v>11</v>
      </c>
      <c r="K24" s="34"/>
    </row>
    <row r="25" spans="1:11" ht="14.25">
      <c r="A25" s="4">
        <v>23</v>
      </c>
      <c r="B25" s="4" t="s">
        <v>1110</v>
      </c>
      <c r="C25" s="4" t="s">
        <v>1058</v>
      </c>
      <c r="D25" s="4" t="s">
        <v>1111</v>
      </c>
      <c r="E25" s="4"/>
      <c r="F25" s="4" t="s">
        <v>24</v>
      </c>
      <c r="G25" s="4">
        <v>260</v>
      </c>
      <c r="H25" s="4"/>
      <c r="I25" s="4"/>
      <c r="J25" s="4" t="s">
        <v>11</v>
      </c>
      <c r="K25" s="34"/>
    </row>
    <row r="26" spans="1:11" ht="14.25">
      <c r="A26" s="4">
        <v>24</v>
      </c>
      <c r="B26" s="6" t="s">
        <v>1112</v>
      </c>
      <c r="C26" s="4" t="s">
        <v>1058</v>
      </c>
      <c r="D26" s="6" t="s">
        <v>1113</v>
      </c>
      <c r="E26" s="6" t="s">
        <v>1113</v>
      </c>
      <c r="F26" s="8" t="s">
        <v>19</v>
      </c>
      <c r="G26" s="6">
        <v>1</v>
      </c>
      <c r="H26" s="4"/>
      <c r="I26" s="4"/>
      <c r="J26" s="4" t="s">
        <v>11</v>
      </c>
      <c r="K26" s="34" t="s">
        <v>1114</v>
      </c>
    </row>
    <row r="27" spans="1:11" ht="14.25">
      <c r="A27" s="4">
        <v>25</v>
      </c>
      <c r="B27" s="4" t="s">
        <v>1115</v>
      </c>
      <c r="C27" s="4" t="s">
        <v>1058</v>
      </c>
      <c r="D27" s="4" t="s">
        <v>1116</v>
      </c>
      <c r="E27" s="32" t="s">
        <v>1117</v>
      </c>
      <c r="F27" s="4" t="s">
        <v>913</v>
      </c>
      <c r="G27" s="4">
        <v>20</v>
      </c>
      <c r="H27" s="4"/>
      <c r="I27" s="4"/>
      <c r="J27" s="4" t="s">
        <v>11</v>
      </c>
      <c r="K27" s="34"/>
    </row>
    <row r="28" spans="1:11" ht="14.25">
      <c r="A28" s="4">
        <v>26</v>
      </c>
      <c r="B28" s="4" t="s">
        <v>1115</v>
      </c>
      <c r="C28" s="4" t="s">
        <v>1058</v>
      </c>
      <c r="D28" s="4" t="s">
        <v>1116</v>
      </c>
      <c r="E28" s="32" t="s">
        <v>1118</v>
      </c>
      <c r="F28" s="4" t="s">
        <v>913</v>
      </c>
      <c r="G28" s="4">
        <v>20</v>
      </c>
      <c r="H28" s="4"/>
      <c r="I28" s="4"/>
      <c r="J28" s="4" t="s">
        <v>11</v>
      </c>
      <c r="K28" s="34"/>
    </row>
    <row r="29" spans="1:11" ht="14.25">
      <c r="A29" s="4">
        <v>27</v>
      </c>
      <c r="B29" s="4" t="s">
        <v>1115</v>
      </c>
      <c r="C29" s="4" t="s">
        <v>1058</v>
      </c>
      <c r="D29" s="4" t="s">
        <v>1116</v>
      </c>
      <c r="E29" s="32" t="s">
        <v>1119</v>
      </c>
      <c r="F29" s="4" t="s">
        <v>913</v>
      </c>
      <c r="G29" s="4">
        <v>40</v>
      </c>
      <c r="H29" s="4"/>
      <c r="I29" s="4"/>
      <c r="J29" s="4" t="s">
        <v>11</v>
      </c>
      <c r="K29" s="34"/>
    </row>
    <row r="30" spans="1:11" ht="14.25">
      <c r="A30" s="4">
        <v>28</v>
      </c>
      <c r="B30" s="4" t="s">
        <v>1115</v>
      </c>
      <c r="C30" s="4" t="s">
        <v>1058</v>
      </c>
      <c r="D30" s="4" t="s">
        <v>1116</v>
      </c>
      <c r="E30" s="32" t="s">
        <v>1120</v>
      </c>
      <c r="F30" s="4" t="s">
        <v>913</v>
      </c>
      <c r="G30" s="4">
        <v>40</v>
      </c>
      <c r="H30" s="4"/>
      <c r="I30" s="4"/>
      <c r="J30" s="4" t="s">
        <v>11</v>
      </c>
      <c r="K30" s="34"/>
    </row>
    <row r="31" spans="1:11" ht="14.25">
      <c r="A31" s="4">
        <v>29</v>
      </c>
      <c r="B31" s="4" t="s">
        <v>1115</v>
      </c>
      <c r="C31" s="4" t="s">
        <v>1058</v>
      </c>
      <c r="D31" s="4" t="s">
        <v>1116</v>
      </c>
      <c r="E31" s="32" t="s">
        <v>1121</v>
      </c>
      <c r="F31" s="4" t="s">
        <v>913</v>
      </c>
      <c r="G31" s="4">
        <v>40</v>
      </c>
      <c r="H31" s="4"/>
      <c r="I31" s="4"/>
      <c r="J31" s="4" t="s">
        <v>11</v>
      </c>
      <c r="K31" s="34"/>
    </row>
    <row r="32" spans="1:11" ht="14.25">
      <c r="A32" s="4">
        <v>30</v>
      </c>
      <c r="B32" s="4" t="s">
        <v>1115</v>
      </c>
      <c r="C32" s="4" t="s">
        <v>1058</v>
      </c>
      <c r="D32" s="4" t="s">
        <v>1116</v>
      </c>
      <c r="E32" s="32" t="s">
        <v>1122</v>
      </c>
      <c r="F32" s="4" t="s">
        <v>913</v>
      </c>
      <c r="G32" s="4">
        <v>40</v>
      </c>
      <c r="H32" s="4"/>
      <c r="I32" s="4"/>
      <c r="J32" s="4" t="s">
        <v>11</v>
      </c>
      <c r="K32" s="34"/>
    </row>
    <row r="33" spans="1:11" ht="14.25">
      <c r="A33" s="4">
        <v>31</v>
      </c>
      <c r="B33" s="4" t="s">
        <v>1115</v>
      </c>
      <c r="C33" s="4" t="s">
        <v>1058</v>
      </c>
      <c r="D33" s="4" t="s">
        <v>1116</v>
      </c>
      <c r="E33" s="32" t="s">
        <v>1123</v>
      </c>
      <c r="F33" s="4" t="s">
        <v>913</v>
      </c>
      <c r="G33" s="4">
        <v>40</v>
      </c>
      <c r="H33" s="4"/>
      <c r="I33" s="4"/>
      <c r="J33" s="4" t="s">
        <v>11</v>
      </c>
      <c r="K33" s="34"/>
    </row>
    <row r="34" spans="1:11" ht="14.25">
      <c r="A34" s="4">
        <v>32</v>
      </c>
      <c r="B34" s="4" t="s">
        <v>1115</v>
      </c>
      <c r="C34" s="4" t="s">
        <v>1058</v>
      </c>
      <c r="D34" s="4" t="s">
        <v>1116</v>
      </c>
      <c r="E34" s="32" t="s">
        <v>1124</v>
      </c>
      <c r="F34" s="4" t="s">
        <v>913</v>
      </c>
      <c r="G34" s="4">
        <v>40</v>
      </c>
      <c r="H34" s="4"/>
      <c r="I34" s="4"/>
      <c r="J34" s="4" t="s">
        <v>11</v>
      </c>
      <c r="K34" s="34"/>
    </row>
    <row r="35" spans="1:11" ht="14.25">
      <c r="A35" s="4">
        <v>33</v>
      </c>
      <c r="B35" s="4" t="s">
        <v>1115</v>
      </c>
      <c r="C35" s="4" t="s">
        <v>1058</v>
      </c>
      <c r="D35" s="4" t="s">
        <v>1116</v>
      </c>
      <c r="E35" s="32" t="s">
        <v>1125</v>
      </c>
      <c r="F35" s="4" t="s">
        <v>913</v>
      </c>
      <c r="G35" s="4">
        <v>40</v>
      </c>
      <c r="H35" s="4"/>
      <c r="I35" s="4"/>
      <c r="J35" s="4" t="s">
        <v>11</v>
      </c>
      <c r="K35" s="34"/>
    </row>
    <row r="36" spans="1:11" ht="14.25">
      <c r="A36" s="4">
        <v>34</v>
      </c>
      <c r="B36" s="4" t="s">
        <v>1115</v>
      </c>
      <c r="C36" s="4" t="s">
        <v>1058</v>
      </c>
      <c r="D36" s="4" t="s">
        <v>1116</v>
      </c>
      <c r="E36" s="32" t="s">
        <v>1126</v>
      </c>
      <c r="F36" s="4" t="s">
        <v>913</v>
      </c>
      <c r="G36" s="4">
        <v>40</v>
      </c>
      <c r="H36" s="4"/>
      <c r="I36" s="4"/>
      <c r="J36" s="4" t="s">
        <v>11</v>
      </c>
      <c r="K36" s="34"/>
    </row>
    <row r="37" spans="1:11" ht="14.25">
      <c r="A37" s="4">
        <v>35</v>
      </c>
      <c r="B37" s="4" t="s">
        <v>1115</v>
      </c>
      <c r="C37" s="4" t="s">
        <v>1058</v>
      </c>
      <c r="D37" s="4" t="s">
        <v>1116</v>
      </c>
      <c r="E37" s="32" t="s">
        <v>1127</v>
      </c>
      <c r="F37" s="4" t="s">
        <v>913</v>
      </c>
      <c r="G37" s="4">
        <v>40</v>
      </c>
      <c r="H37" s="4"/>
      <c r="I37" s="4"/>
      <c r="J37" s="4" t="s">
        <v>11</v>
      </c>
      <c r="K37" s="34"/>
    </row>
    <row r="38" spans="1:11" ht="14.25">
      <c r="A38" s="4">
        <v>36</v>
      </c>
      <c r="B38" s="4" t="s">
        <v>1115</v>
      </c>
      <c r="C38" s="4" t="s">
        <v>1058</v>
      </c>
      <c r="D38" s="4" t="s">
        <v>1116</v>
      </c>
      <c r="E38" s="32" t="s">
        <v>1128</v>
      </c>
      <c r="F38" s="4" t="s">
        <v>913</v>
      </c>
      <c r="G38" s="4">
        <v>40</v>
      </c>
      <c r="H38" s="4"/>
      <c r="I38" s="4"/>
      <c r="J38" s="4" t="s">
        <v>11</v>
      </c>
      <c r="K38" s="34"/>
    </row>
    <row r="39" spans="1:11" ht="14.25">
      <c r="A39" s="4">
        <v>37</v>
      </c>
      <c r="B39" s="4" t="s">
        <v>1115</v>
      </c>
      <c r="C39" s="4" t="s">
        <v>1058</v>
      </c>
      <c r="D39" s="4" t="s">
        <v>1116</v>
      </c>
      <c r="E39" s="32" t="s">
        <v>1129</v>
      </c>
      <c r="F39" s="4" t="s">
        <v>913</v>
      </c>
      <c r="G39" s="4">
        <v>40</v>
      </c>
      <c r="H39" s="4"/>
      <c r="I39" s="4"/>
      <c r="J39" s="4" t="s">
        <v>11</v>
      </c>
      <c r="K39" s="34"/>
    </row>
    <row r="40" spans="1:11" ht="14.25">
      <c r="A40" s="4">
        <v>38</v>
      </c>
      <c r="B40" s="4" t="s">
        <v>1115</v>
      </c>
      <c r="C40" s="4" t="s">
        <v>1058</v>
      </c>
      <c r="D40" s="4" t="s">
        <v>1116</v>
      </c>
      <c r="E40" s="32" t="s">
        <v>1130</v>
      </c>
      <c r="F40" s="4" t="s">
        <v>913</v>
      </c>
      <c r="G40" s="4">
        <v>40</v>
      </c>
      <c r="H40" s="4"/>
      <c r="I40" s="4"/>
      <c r="J40" s="4" t="s">
        <v>11</v>
      </c>
      <c r="K40" s="34"/>
    </row>
    <row r="41" spans="1:11" ht="14.25">
      <c r="A41" s="4">
        <v>39</v>
      </c>
      <c r="B41" s="4" t="s">
        <v>1115</v>
      </c>
      <c r="C41" s="4" t="s">
        <v>1058</v>
      </c>
      <c r="D41" s="4" t="s">
        <v>1116</v>
      </c>
      <c r="E41" s="32" t="s">
        <v>1131</v>
      </c>
      <c r="F41" s="4" t="s">
        <v>913</v>
      </c>
      <c r="G41" s="4">
        <v>40</v>
      </c>
      <c r="H41" s="4"/>
      <c r="I41" s="4"/>
      <c r="J41" s="4" t="s">
        <v>11</v>
      </c>
      <c r="K41" s="34"/>
    </row>
    <row r="42" spans="1:11" ht="14.25">
      <c r="A42" s="4">
        <v>40</v>
      </c>
      <c r="B42" s="4" t="s">
        <v>1115</v>
      </c>
      <c r="C42" s="4" t="s">
        <v>1058</v>
      </c>
      <c r="D42" s="4" t="s">
        <v>1116</v>
      </c>
      <c r="E42" s="32" t="s">
        <v>1132</v>
      </c>
      <c r="F42" s="4" t="s">
        <v>913</v>
      </c>
      <c r="G42" s="4">
        <v>40</v>
      </c>
      <c r="H42" s="4"/>
      <c r="I42" s="4"/>
      <c r="J42" s="4" t="s">
        <v>11</v>
      </c>
      <c r="K42" s="34"/>
    </row>
    <row r="43" spans="1:11" ht="14.25">
      <c r="A43" s="4">
        <v>41</v>
      </c>
      <c r="B43" s="4" t="s">
        <v>1115</v>
      </c>
      <c r="C43" s="4" t="s">
        <v>1058</v>
      </c>
      <c r="D43" s="4" t="s">
        <v>1116</v>
      </c>
      <c r="E43" s="32" t="s">
        <v>1133</v>
      </c>
      <c r="F43" s="4" t="s">
        <v>913</v>
      </c>
      <c r="G43" s="4">
        <v>40</v>
      </c>
      <c r="H43" s="4"/>
      <c r="I43" s="4"/>
      <c r="J43" s="4" t="s">
        <v>11</v>
      </c>
      <c r="K43" s="34"/>
    </row>
    <row r="44" spans="1:11" ht="14.25">
      <c r="A44" s="4">
        <v>42</v>
      </c>
      <c r="B44" s="4" t="s">
        <v>1115</v>
      </c>
      <c r="C44" s="4" t="s">
        <v>1058</v>
      </c>
      <c r="D44" s="4" t="s">
        <v>1116</v>
      </c>
      <c r="E44" s="32" t="s">
        <v>1134</v>
      </c>
      <c r="F44" s="4" t="s">
        <v>913</v>
      </c>
      <c r="G44" s="4">
        <v>40</v>
      </c>
      <c r="H44" s="4"/>
      <c r="I44" s="4"/>
      <c r="J44" s="4" t="s">
        <v>11</v>
      </c>
      <c r="K44" s="34"/>
    </row>
    <row r="45" spans="1:11" ht="14.25">
      <c r="A45" s="4">
        <v>43</v>
      </c>
      <c r="B45" s="4" t="s">
        <v>1115</v>
      </c>
      <c r="C45" s="4" t="s">
        <v>1058</v>
      </c>
      <c r="D45" s="4" t="s">
        <v>1116</v>
      </c>
      <c r="E45" s="32" t="s">
        <v>1135</v>
      </c>
      <c r="F45" s="4" t="s">
        <v>913</v>
      </c>
      <c r="G45" s="4">
        <v>40</v>
      </c>
      <c r="H45" s="4"/>
      <c r="I45" s="4"/>
      <c r="J45" s="4" t="s">
        <v>11</v>
      </c>
      <c r="K45" s="34"/>
    </row>
    <row r="46" spans="1:11" ht="14.25">
      <c r="A46" s="4">
        <v>44</v>
      </c>
      <c r="B46" s="4" t="s">
        <v>1115</v>
      </c>
      <c r="C46" s="4" t="s">
        <v>1058</v>
      </c>
      <c r="D46" s="4" t="s">
        <v>1116</v>
      </c>
      <c r="E46" s="32" t="s">
        <v>1136</v>
      </c>
      <c r="F46" s="4" t="s">
        <v>913</v>
      </c>
      <c r="G46" s="4">
        <v>40</v>
      </c>
      <c r="H46" s="4"/>
      <c r="I46" s="4"/>
      <c r="J46" s="4" t="s">
        <v>11</v>
      </c>
      <c r="K46" s="34"/>
    </row>
    <row r="47" spans="1:11" ht="14.25">
      <c r="A47" s="4">
        <v>45</v>
      </c>
      <c r="B47" s="4" t="s">
        <v>1115</v>
      </c>
      <c r="C47" s="4" t="s">
        <v>1058</v>
      </c>
      <c r="D47" s="4" t="s">
        <v>1116</v>
      </c>
      <c r="E47" s="32" t="s">
        <v>1137</v>
      </c>
      <c r="F47" s="4" t="s">
        <v>913</v>
      </c>
      <c r="G47" s="4">
        <v>40</v>
      </c>
      <c r="H47" s="4"/>
      <c r="I47" s="4"/>
      <c r="J47" s="4" t="s">
        <v>11</v>
      </c>
      <c r="K47" s="34"/>
    </row>
    <row r="48" spans="1:11" ht="14.25">
      <c r="A48" s="4">
        <v>46</v>
      </c>
      <c r="B48" s="4" t="s">
        <v>1115</v>
      </c>
      <c r="C48" s="4" t="s">
        <v>1058</v>
      </c>
      <c r="D48" s="4" t="s">
        <v>1116</v>
      </c>
      <c r="E48" s="32" t="s">
        <v>1138</v>
      </c>
      <c r="F48" s="4" t="s">
        <v>913</v>
      </c>
      <c r="G48" s="4">
        <v>40</v>
      </c>
      <c r="H48" s="4"/>
      <c r="I48" s="4"/>
      <c r="J48" s="4" t="s">
        <v>11</v>
      </c>
      <c r="K48" s="34"/>
    </row>
    <row r="49" spans="1:11 16383:16384" ht="14.25">
      <c r="A49" s="4">
        <v>47</v>
      </c>
      <c r="B49" s="4" t="s">
        <v>1115</v>
      </c>
      <c r="C49" s="4" t="s">
        <v>1058</v>
      </c>
      <c r="D49" s="4" t="s">
        <v>1116</v>
      </c>
      <c r="E49" s="32" t="s">
        <v>1139</v>
      </c>
      <c r="F49" s="4" t="s">
        <v>913</v>
      </c>
      <c r="G49" s="4">
        <v>40</v>
      </c>
      <c r="H49" s="4"/>
      <c r="I49" s="4"/>
      <c r="J49" s="4" t="s">
        <v>11</v>
      </c>
      <c r="K49" s="34"/>
    </row>
    <row r="50" spans="1:11 16383:16384" s="2" customFormat="1" ht="14.25">
      <c r="A50" s="4">
        <v>48</v>
      </c>
      <c r="B50" s="4" t="s">
        <v>1115</v>
      </c>
      <c r="C50" s="4" t="s">
        <v>1058</v>
      </c>
      <c r="D50" s="4" t="s">
        <v>1116</v>
      </c>
      <c r="E50" s="32" t="s">
        <v>1140</v>
      </c>
      <c r="F50" s="4" t="s">
        <v>913</v>
      </c>
      <c r="G50" s="4">
        <v>40</v>
      </c>
      <c r="H50" s="4"/>
      <c r="I50" s="4"/>
      <c r="J50" s="4" t="s">
        <v>11</v>
      </c>
      <c r="K50" s="34"/>
      <c r="XFC50" s="1"/>
      <c r="XFD50" s="1"/>
    </row>
    <row r="51" spans="1:11 16383:16384" s="2" customFormat="1" ht="14.25">
      <c r="A51" s="4">
        <v>49</v>
      </c>
      <c r="B51" s="4" t="s">
        <v>1115</v>
      </c>
      <c r="C51" s="4" t="s">
        <v>1058</v>
      </c>
      <c r="D51" s="4" t="s">
        <v>1116</v>
      </c>
      <c r="E51" s="32" t="s">
        <v>1141</v>
      </c>
      <c r="F51" s="4" t="s">
        <v>913</v>
      </c>
      <c r="G51" s="4">
        <v>40</v>
      </c>
      <c r="H51" s="4"/>
      <c r="I51" s="4"/>
      <c r="J51" s="4" t="s">
        <v>11</v>
      </c>
      <c r="K51" s="34"/>
      <c r="XFC51" s="1"/>
      <c r="XFD51" s="1"/>
    </row>
    <row r="52" spans="1:11 16383:16384" s="2" customFormat="1" ht="14.25">
      <c r="A52" s="4">
        <v>50</v>
      </c>
      <c r="B52" s="4" t="s">
        <v>1115</v>
      </c>
      <c r="C52" s="4" t="s">
        <v>1058</v>
      </c>
      <c r="D52" s="4" t="s">
        <v>1116</v>
      </c>
      <c r="E52" s="32" t="s">
        <v>1142</v>
      </c>
      <c r="F52" s="4" t="s">
        <v>913</v>
      </c>
      <c r="G52" s="4">
        <v>40</v>
      </c>
      <c r="H52" s="4"/>
      <c r="I52" s="4"/>
      <c r="J52" s="4" t="s">
        <v>11</v>
      </c>
      <c r="K52" s="35"/>
      <c r="XFC52" s="1"/>
      <c r="XFD52" s="1"/>
    </row>
    <row r="53" spans="1:11 16383:16384" s="2" customFormat="1" ht="14.25">
      <c r="A53" s="4">
        <v>51</v>
      </c>
      <c r="B53" s="4" t="s">
        <v>1115</v>
      </c>
      <c r="C53" s="4" t="s">
        <v>1058</v>
      </c>
      <c r="D53" s="4" t="s">
        <v>1116</v>
      </c>
      <c r="E53" s="32" t="s">
        <v>1143</v>
      </c>
      <c r="F53" s="4" t="s">
        <v>913</v>
      </c>
      <c r="G53" s="4">
        <v>40</v>
      </c>
      <c r="H53" s="4"/>
      <c r="I53" s="4"/>
      <c r="J53" s="4" t="s">
        <v>11</v>
      </c>
      <c r="K53" s="34"/>
      <c r="XFC53" s="1"/>
      <c r="XFD53" s="1"/>
    </row>
    <row r="54" spans="1:11 16383:16384" s="2" customFormat="1" ht="14.25">
      <c r="A54" s="4">
        <v>52</v>
      </c>
      <c r="B54" s="4" t="s">
        <v>1115</v>
      </c>
      <c r="C54" s="4" t="s">
        <v>1058</v>
      </c>
      <c r="D54" s="4" t="s">
        <v>1116</v>
      </c>
      <c r="E54" s="32" t="s">
        <v>1144</v>
      </c>
      <c r="F54" s="4" t="s">
        <v>913</v>
      </c>
      <c r="G54" s="4">
        <v>40</v>
      </c>
      <c r="H54" s="4"/>
      <c r="I54" s="4"/>
      <c r="J54" s="4" t="s">
        <v>11</v>
      </c>
      <c r="K54" s="34"/>
      <c r="XFC54" s="1"/>
      <c r="XFD54" s="1"/>
    </row>
    <row r="55" spans="1:11 16383:16384" s="30" customFormat="1" ht="14.25">
      <c r="A55" s="4">
        <v>53</v>
      </c>
      <c r="B55" s="4" t="s">
        <v>1115</v>
      </c>
      <c r="C55" s="4" t="s">
        <v>1058</v>
      </c>
      <c r="D55" s="4" t="s">
        <v>1116</v>
      </c>
      <c r="E55" s="32" t="s">
        <v>1145</v>
      </c>
      <c r="F55" s="4" t="s">
        <v>913</v>
      </c>
      <c r="G55" s="4">
        <v>40</v>
      </c>
      <c r="H55" s="4"/>
      <c r="I55" s="4"/>
      <c r="J55" s="4" t="s">
        <v>11</v>
      </c>
      <c r="K55" s="34"/>
      <c r="XFC55" s="1"/>
      <c r="XFD55" s="1"/>
    </row>
    <row r="56" spans="1:11 16383:16384" s="30" customFormat="1" ht="14.25">
      <c r="A56" s="4">
        <v>54</v>
      </c>
      <c r="B56" s="4" t="s">
        <v>1115</v>
      </c>
      <c r="C56" s="4" t="s">
        <v>1058</v>
      </c>
      <c r="D56" s="4" t="s">
        <v>1116</v>
      </c>
      <c r="E56" s="32" t="s">
        <v>1146</v>
      </c>
      <c r="F56" s="4" t="s">
        <v>913</v>
      </c>
      <c r="G56" s="4">
        <v>40</v>
      </c>
      <c r="H56" s="4"/>
      <c r="I56" s="4"/>
      <c r="J56" s="4" t="s">
        <v>11</v>
      </c>
      <c r="K56" s="34"/>
      <c r="XFC56" s="1"/>
      <c r="XFD56" s="1"/>
    </row>
    <row r="57" spans="1:11 16383:16384" s="30" customFormat="1" ht="14.25">
      <c r="A57" s="4">
        <v>55</v>
      </c>
      <c r="B57" s="4" t="s">
        <v>1115</v>
      </c>
      <c r="C57" s="4" t="s">
        <v>1058</v>
      </c>
      <c r="D57" s="4" t="s">
        <v>1116</v>
      </c>
      <c r="E57" s="32" t="s">
        <v>1147</v>
      </c>
      <c r="F57" s="4" t="s">
        <v>913</v>
      </c>
      <c r="G57" s="4">
        <v>40</v>
      </c>
      <c r="H57" s="4"/>
      <c r="I57" s="4"/>
      <c r="J57" s="4" t="s">
        <v>11</v>
      </c>
      <c r="K57" s="34"/>
      <c r="XFC57" s="1"/>
      <c r="XFD57" s="1"/>
    </row>
    <row r="58" spans="1:11 16383:16384" s="2" customFormat="1" ht="14.25">
      <c r="A58" s="4">
        <v>56</v>
      </c>
      <c r="B58" s="4" t="s">
        <v>1115</v>
      </c>
      <c r="C58" s="4" t="s">
        <v>1058</v>
      </c>
      <c r="D58" s="4" t="s">
        <v>1116</v>
      </c>
      <c r="E58" s="32" t="s">
        <v>1148</v>
      </c>
      <c r="F58" s="4" t="s">
        <v>913</v>
      </c>
      <c r="G58" s="4">
        <v>40</v>
      </c>
      <c r="H58" s="4"/>
      <c r="I58" s="4"/>
      <c r="J58" s="4" t="s">
        <v>11</v>
      </c>
      <c r="K58" s="34"/>
      <c r="XFC58" s="1"/>
      <c r="XFD58" s="1"/>
    </row>
    <row r="59" spans="1:11 16383:16384" s="2" customFormat="1" ht="14.25">
      <c r="A59" s="4">
        <v>57</v>
      </c>
      <c r="B59" s="4" t="s">
        <v>1115</v>
      </c>
      <c r="C59" s="4" t="s">
        <v>1058</v>
      </c>
      <c r="D59" s="4" t="s">
        <v>1116</v>
      </c>
      <c r="E59" s="32" t="s">
        <v>1149</v>
      </c>
      <c r="F59" s="4" t="s">
        <v>913</v>
      </c>
      <c r="G59" s="4">
        <v>40</v>
      </c>
      <c r="H59" s="4"/>
      <c r="I59" s="4"/>
      <c r="J59" s="4" t="s">
        <v>11</v>
      </c>
      <c r="K59" s="34"/>
      <c r="XFC59" s="1"/>
      <c r="XFD59" s="1"/>
    </row>
    <row r="60" spans="1:11 16383:16384" s="2" customFormat="1" ht="14.25">
      <c r="A60" s="4">
        <v>58</v>
      </c>
      <c r="B60" s="4" t="s">
        <v>1115</v>
      </c>
      <c r="C60" s="4" t="s">
        <v>1058</v>
      </c>
      <c r="D60" s="4" t="s">
        <v>1116</v>
      </c>
      <c r="E60" s="33" t="s">
        <v>1150</v>
      </c>
      <c r="F60" s="4" t="s">
        <v>913</v>
      </c>
      <c r="G60" s="4">
        <v>40</v>
      </c>
      <c r="H60" s="4"/>
      <c r="I60" s="4"/>
      <c r="J60" s="4" t="s">
        <v>11</v>
      </c>
      <c r="K60" s="34"/>
      <c r="XFC60" s="1"/>
      <c r="XFD60" s="1"/>
    </row>
    <row r="61" spans="1:11 16383:16384" s="30" customFormat="1" ht="14.25">
      <c r="A61" s="4">
        <v>59</v>
      </c>
      <c r="B61" s="4" t="s">
        <v>1115</v>
      </c>
      <c r="C61" s="4" t="s">
        <v>1058</v>
      </c>
      <c r="D61" s="4" t="s">
        <v>1116</v>
      </c>
      <c r="E61" s="33" t="s">
        <v>1151</v>
      </c>
      <c r="F61" s="4" t="s">
        <v>913</v>
      </c>
      <c r="G61" s="4">
        <v>40</v>
      </c>
      <c r="H61" s="4"/>
      <c r="I61" s="4"/>
      <c r="J61" s="4" t="s">
        <v>11</v>
      </c>
      <c r="K61" s="34"/>
      <c r="XFC61" s="1"/>
      <c r="XFD61" s="1"/>
    </row>
    <row r="62" spans="1:11 16383:16384" s="30" customFormat="1" ht="14.25">
      <c r="A62" s="4">
        <v>60</v>
      </c>
      <c r="B62" s="4" t="s">
        <v>1115</v>
      </c>
      <c r="C62" s="4" t="s">
        <v>1058</v>
      </c>
      <c r="D62" s="4" t="s">
        <v>1116</v>
      </c>
      <c r="E62" s="33" t="s">
        <v>1152</v>
      </c>
      <c r="F62" s="4" t="s">
        <v>913</v>
      </c>
      <c r="G62" s="4">
        <v>40</v>
      </c>
      <c r="H62" s="4"/>
      <c r="I62" s="4"/>
      <c r="J62" s="4" t="s">
        <v>11</v>
      </c>
      <c r="K62" s="34"/>
      <c r="XFC62" s="1"/>
      <c r="XFD62" s="1"/>
    </row>
    <row r="63" spans="1:11 16383:16384" s="2" customFormat="1" ht="14.25">
      <c r="A63" s="4">
        <v>61</v>
      </c>
      <c r="B63" s="4" t="s">
        <v>1115</v>
      </c>
      <c r="C63" s="4" t="s">
        <v>1058</v>
      </c>
      <c r="D63" s="4" t="s">
        <v>1116</v>
      </c>
      <c r="E63" s="33" t="s">
        <v>1153</v>
      </c>
      <c r="F63" s="4" t="s">
        <v>913</v>
      </c>
      <c r="G63" s="4">
        <v>40</v>
      </c>
      <c r="H63" s="4"/>
      <c r="I63" s="4"/>
      <c r="J63" s="4" t="s">
        <v>11</v>
      </c>
      <c r="K63" s="34"/>
      <c r="XFC63" s="1"/>
      <c r="XFD63" s="1"/>
    </row>
    <row r="64" spans="1:11 16383:16384" s="2" customFormat="1" ht="14.25">
      <c r="A64" s="4">
        <v>62</v>
      </c>
      <c r="B64" s="4" t="s">
        <v>1115</v>
      </c>
      <c r="C64" s="4" t="s">
        <v>1058</v>
      </c>
      <c r="D64" s="4" t="s">
        <v>1116</v>
      </c>
      <c r="E64" s="33" t="s">
        <v>1154</v>
      </c>
      <c r="F64" s="4" t="s">
        <v>913</v>
      </c>
      <c r="G64" s="4">
        <v>40</v>
      </c>
      <c r="H64" s="4"/>
      <c r="I64" s="4"/>
      <c r="J64" s="4" t="s">
        <v>11</v>
      </c>
      <c r="K64" s="34"/>
      <c r="XFC64" s="1"/>
      <c r="XFD64" s="1"/>
    </row>
    <row r="65" spans="1:11 16383:16384" s="2" customFormat="1" ht="14.25">
      <c r="A65" s="4">
        <v>63</v>
      </c>
      <c r="B65" s="4" t="s">
        <v>1115</v>
      </c>
      <c r="C65" s="4" t="s">
        <v>1058</v>
      </c>
      <c r="D65" s="4" t="s">
        <v>1116</v>
      </c>
      <c r="E65" s="33" t="s">
        <v>1155</v>
      </c>
      <c r="F65" s="4" t="s">
        <v>913</v>
      </c>
      <c r="G65" s="4">
        <v>40</v>
      </c>
      <c r="H65" s="4"/>
      <c r="I65" s="4"/>
      <c r="J65" s="4" t="s">
        <v>11</v>
      </c>
      <c r="K65" s="34"/>
      <c r="XFC65" s="1"/>
      <c r="XFD65" s="1"/>
    </row>
    <row r="66" spans="1:11 16383:16384" s="2" customFormat="1" ht="14.25">
      <c r="A66" s="4">
        <v>64</v>
      </c>
      <c r="B66" s="4" t="s">
        <v>1115</v>
      </c>
      <c r="C66" s="4" t="s">
        <v>1058</v>
      </c>
      <c r="D66" s="4" t="s">
        <v>1116</v>
      </c>
      <c r="E66" s="33" t="s">
        <v>1156</v>
      </c>
      <c r="F66" s="4" t="s">
        <v>913</v>
      </c>
      <c r="G66" s="4">
        <v>40</v>
      </c>
      <c r="H66" s="4"/>
      <c r="I66" s="4"/>
      <c r="J66" s="4" t="s">
        <v>11</v>
      </c>
      <c r="K66" s="34"/>
      <c r="XFC66" s="1"/>
      <c r="XFD66" s="1"/>
    </row>
    <row r="67" spans="1:11 16383:16384" s="2" customFormat="1" ht="14.25">
      <c r="A67" s="4">
        <v>65</v>
      </c>
      <c r="B67" s="4" t="s">
        <v>1115</v>
      </c>
      <c r="C67" s="4" t="s">
        <v>1058</v>
      </c>
      <c r="D67" s="4" t="s">
        <v>1116</v>
      </c>
      <c r="E67" s="33" t="s">
        <v>1157</v>
      </c>
      <c r="F67" s="4" t="s">
        <v>913</v>
      </c>
      <c r="G67" s="4">
        <v>40</v>
      </c>
      <c r="H67" s="4"/>
      <c r="I67" s="4"/>
      <c r="J67" s="4" t="s">
        <v>11</v>
      </c>
      <c r="K67" s="34"/>
      <c r="XFC67" s="1"/>
      <c r="XFD67" s="1"/>
    </row>
    <row r="68" spans="1:11 16383:16384" s="2" customFormat="1" ht="14.25">
      <c r="A68" s="4">
        <v>66</v>
      </c>
      <c r="B68" s="4" t="s">
        <v>1115</v>
      </c>
      <c r="C68" s="4" t="s">
        <v>1058</v>
      </c>
      <c r="D68" s="4" t="s">
        <v>1116</v>
      </c>
      <c r="E68" s="33" t="s">
        <v>1158</v>
      </c>
      <c r="F68" s="4" t="s">
        <v>913</v>
      </c>
      <c r="G68" s="4">
        <v>40</v>
      </c>
      <c r="H68" s="4"/>
      <c r="I68" s="4"/>
      <c r="J68" s="4" t="s">
        <v>11</v>
      </c>
      <c r="K68" s="34"/>
      <c r="XFC68" s="1"/>
      <c r="XFD68" s="1"/>
    </row>
    <row r="69" spans="1:11 16383:16384" s="2" customFormat="1" ht="14.25">
      <c r="A69" s="4">
        <v>67</v>
      </c>
      <c r="B69" s="4" t="s">
        <v>1115</v>
      </c>
      <c r="C69" s="4" t="s">
        <v>1058</v>
      </c>
      <c r="D69" s="4" t="s">
        <v>1116</v>
      </c>
      <c r="E69" s="33" t="s">
        <v>1159</v>
      </c>
      <c r="F69" s="4" t="s">
        <v>913</v>
      </c>
      <c r="G69" s="4">
        <v>40</v>
      </c>
      <c r="H69" s="4"/>
      <c r="I69" s="4"/>
      <c r="J69" s="4" t="s">
        <v>11</v>
      </c>
      <c r="K69" s="34"/>
      <c r="XFC69" s="1"/>
      <c r="XFD69" s="1"/>
    </row>
    <row r="70" spans="1:11 16383:16384" s="2" customFormat="1" ht="14.25">
      <c r="A70" s="4">
        <v>68</v>
      </c>
      <c r="B70" s="4" t="s">
        <v>1115</v>
      </c>
      <c r="C70" s="4" t="s">
        <v>1058</v>
      </c>
      <c r="D70" s="4" t="s">
        <v>1116</v>
      </c>
      <c r="E70" s="33" t="s">
        <v>1160</v>
      </c>
      <c r="F70" s="4" t="s">
        <v>913</v>
      </c>
      <c r="G70" s="4">
        <v>40</v>
      </c>
      <c r="H70" s="4"/>
      <c r="I70" s="4"/>
      <c r="J70" s="4" t="s">
        <v>11</v>
      </c>
      <c r="K70" s="34"/>
      <c r="XFC70" s="1"/>
      <c r="XFD70" s="1"/>
    </row>
    <row r="71" spans="1:11 16383:16384" s="2" customFormat="1" ht="14.25">
      <c r="A71" s="4">
        <v>69</v>
      </c>
      <c r="B71" s="4" t="s">
        <v>1115</v>
      </c>
      <c r="C71" s="4" t="s">
        <v>1058</v>
      </c>
      <c r="D71" s="4" t="s">
        <v>1116</v>
      </c>
      <c r="E71" s="33" t="s">
        <v>1161</v>
      </c>
      <c r="F71" s="4" t="s">
        <v>913</v>
      </c>
      <c r="G71" s="4">
        <v>40</v>
      </c>
      <c r="H71" s="4"/>
      <c r="I71" s="4"/>
      <c r="J71" s="4" t="s">
        <v>11</v>
      </c>
      <c r="K71" s="34"/>
      <c r="XFC71" s="1"/>
      <c r="XFD71" s="1"/>
    </row>
    <row r="72" spans="1:11 16383:16384" s="2" customFormat="1" ht="14.25">
      <c r="A72" s="4">
        <v>70</v>
      </c>
      <c r="B72" s="4" t="s">
        <v>1115</v>
      </c>
      <c r="C72" s="4" t="s">
        <v>1058</v>
      </c>
      <c r="D72" s="4" t="s">
        <v>1116</v>
      </c>
      <c r="E72" s="33" t="s">
        <v>1162</v>
      </c>
      <c r="F72" s="4" t="s">
        <v>913</v>
      </c>
      <c r="G72" s="4">
        <v>40</v>
      </c>
      <c r="H72" s="4"/>
      <c r="I72" s="4"/>
      <c r="J72" s="4" t="s">
        <v>11</v>
      </c>
      <c r="K72" s="34"/>
      <c r="XFC72" s="1"/>
      <c r="XFD72" s="1"/>
    </row>
    <row r="73" spans="1:11 16383:16384" s="2" customFormat="1" ht="14.25">
      <c r="A73" s="4">
        <v>71</v>
      </c>
      <c r="B73" s="4" t="s">
        <v>1115</v>
      </c>
      <c r="C73" s="4" t="s">
        <v>1058</v>
      </c>
      <c r="D73" s="4" t="s">
        <v>1116</v>
      </c>
      <c r="E73" s="33" t="s">
        <v>1163</v>
      </c>
      <c r="F73" s="4" t="s">
        <v>913</v>
      </c>
      <c r="G73" s="4">
        <v>30</v>
      </c>
      <c r="H73" s="4"/>
      <c r="I73" s="4"/>
      <c r="J73" s="4" t="s">
        <v>11</v>
      </c>
      <c r="K73" s="34"/>
      <c r="XFC73" s="1"/>
      <c r="XFD73" s="1"/>
    </row>
    <row r="74" spans="1:11 16383:16384" s="30" customFormat="1" ht="14.25">
      <c r="A74" s="4">
        <v>72</v>
      </c>
      <c r="B74" s="4" t="s">
        <v>1115</v>
      </c>
      <c r="C74" s="4" t="s">
        <v>1058</v>
      </c>
      <c r="D74" s="4" t="s">
        <v>1116</v>
      </c>
      <c r="E74" s="33" t="s">
        <v>1164</v>
      </c>
      <c r="F74" s="4" t="s">
        <v>913</v>
      </c>
      <c r="G74" s="4">
        <v>30</v>
      </c>
      <c r="H74" s="4"/>
      <c r="I74" s="4"/>
      <c r="J74" s="4" t="s">
        <v>11</v>
      </c>
      <c r="K74" s="34"/>
      <c r="XFC74" s="1"/>
      <c r="XFD74" s="1"/>
    </row>
    <row r="75" spans="1:11 16383:16384" s="2" customFormat="1" ht="14.25">
      <c r="A75" s="4">
        <v>73</v>
      </c>
      <c r="B75" s="4" t="s">
        <v>1115</v>
      </c>
      <c r="C75" s="4" t="s">
        <v>1058</v>
      </c>
      <c r="D75" s="4" t="s">
        <v>1116</v>
      </c>
      <c r="E75" s="33" t="s">
        <v>1165</v>
      </c>
      <c r="F75" s="4" t="s">
        <v>913</v>
      </c>
      <c r="G75" s="4">
        <v>30</v>
      </c>
      <c r="H75" s="4"/>
      <c r="I75" s="4"/>
      <c r="J75" s="4" t="s">
        <v>11</v>
      </c>
      <c r="K75" s="34"/>
      <c r="XFC75" s="1"/>
      <c r="XFD75" s="1"/>
    </row>
    <row r="76" spans="1:11 16383:16384" s="2" customFormat="1" ht="14.25">
      <c r="A76" s="4">
        <v>74</v>
      </c>
      <c r="B76" s="4" t="s">
        <v>1115</v>
      </c>
      <c r="C76" s="4" t="s">
        <v>1058</v>
      </c>
      <c r="D76" s="4" t="s">
        <v>1116</v>
      </c>
      <c r="E76" s="33" t="s">
        <v>1166</v>
      </c>
      <c r="F76" s="4" t="s">
        <v>913</v>
      </c>
      <c r="G76" s="4">
        <v>30</v>
      </c>
      <c r="H76" s="4"/>
      <c r="I76" s="4"/>
      <c r="J76" s="4" t="s">
        <v>11</v>
      </c>
      <c r="K76" s="34"/>
      <c r="XFC76" s="1"/>
      <c r="XFD76" s="1"/>
    </row>
    <row r="77" spans="1:11 16383:16384" s="2" customFormat="1" ht="14.25">
      <c r="A77" s="4">
        <v>75</v>
      </c>
      <c r="B77" s="4" t="s">
        <v>1115</v>
      </c>
      <c r="C77" s="4" t="s">
        <v>1058</v>
      </c>
      <c r="D77" s="4" t="s">
        <v>1116</v>
      </c>
      <c r="E77" s="33" t="s">
        <v>1167</v>
      </c>
      <c r="F77" s="4" t="s">
        <v>913</v>
      </c>
      <c r="G77" s="4">
        <v>30</v>
      </c>
      <c r="H77" s="4"/>
      <c r="I77" s="4"/>
      <c r="J77" s="4" t="s">
        <v>11</v>
      </c>
      <c r="K77" s="34"/>
      <c r="XFC77" s="1"/>
      <c r="XFD77" s="1"/>
    </row>
    <row r="78" spans="1:11 16383:16384" s="2" customFormat="1" ht="14.25">
      <c r="A78" s="4">
        <v>76</v>
      </c>
      <c r="B78" s="4" t="s">
        <v>1115</v>
      </c>
      <c r="C78" s="4" t="s">
        <v>1058</v>
      </c>
      <c r="D78" s="4" t="s">
        <v>1116</v>
      </c>
      <c r="E78" s="33" t="s">
        <v>1168</v>
      </c>
      <c r="F78" s="4" t="s">
        <v>913</v>
      </c>
      <c r="G78" s="4">
        <v>30</v>
      </c>
      <c r="H78" s="4"/>
      <c r="I78" s="4"/>
      <c r="J78" s="4" t="s">
        <v>11</v>
      </c>
      <c r="K78" s="34"/>
      <c r="XFC78" s="1"/>
      <c r="XFD78" s="1"/>
    </row>
    <row r="79" spans="1:11 16383:16384" s="2" customFormat="1" ht="14.25">
      <c r="A79" s="4">
        <v>77</v>
      </c>
      <c r="B79" s="4" t="s">
        <v>1115</v>
      </c>
      <c r="C79" s="4" t="s">
        <v>1058</v>
      </c>
      <c r="D79" s="4" t="s">
        <v>1116</v>
      </c>
      <c r="E79" s="33" t="s">
        <v>1169</v>
      </c>
      <c r="F79" s="4" t="s">
        <v>913</v>
      </c>
      <c r="G79" s="4">
        <v>30</v>
      </c>
      <c r="H79" s="4"/>
      <c r="I79" s="4"/>
      <c r="J79" s="4" t="s">
        <v>11</v>
      </c>
      <c r="K79" s="34"/>
      <c r="XFC79" s="1"/>
      <c r="XFD79" s="1"/>
    </row>
    <row r="80" spans="1:11 16383:16384" s="2" customFormat="1" ht="14.25">
      <c r="A80" s="4">
        <v>78</v>
      </c>
      <c r="B80" s="4" t="s">
        <v>1115</v>
      </c>
      <c r="C80" s="4" t="s">
        <v>1058</v>
      </c>
      <c r="D80" s="4" t="s">
        <v>1116</v>
      </c>
      <c r="E80" s="33" t="s">
        <v>1170</v>
      </c>
      <c r="F80" s="4" t="s">
        <v>913</v>
      </c>
      <c r="G80" s="4">
        <v>30</v>
      </c>
      <c r="H80" s="4"/>
      <c r="I80" s="4"/>
      <c r="J80" s="4" t="s">
        <v>11</v>
      </c>
      <c r="K80" s="34"/>
      <c r="XFC80" s="1"/>
      <c r="XFD80" s="1"/>
    </row>
    <row r="81" spans="1:11 16383:16384" s="2" customFormat="1" ht="14.25">
      <c r="A81" s="4">
        <v>79</v>
      </c>
      <c r="B81" s="4" t="s">
        <v>901</v>
      </c>
      <c r="C81" s="4" t="s">
        <v>1058</v>
      </c>
      <c r="D81" s="4" t="s">
        <v>1171</v>
      </c>
      <c r="E81" s="4" t="s">
        <v>1172</v>
      </c>
      <c r="F81" s="4" t="s">
        <v>23</v>
      </c>
      <c r="G81" s="4">
        <v>3</v>
      </c>
      <c r="H81" s="4"/>
      <c r="I81" s="4"/>
      <c r="J81" s="4" t="s">
        <v>1173</v>
      </c>
      <c r="K81" s="34"/>
      <c r="XFC81" s="1"/>
      <c r="XFD81" s="1"/>
    </row>
    <row r="82" spans="1:11 16383:16384" customFormat="1" ht="14.25">
      <c r="A82" s="4"/>
      <c r="B82" s="4"/>
      <c r="C82" s="4"/>
      <c r="D82" s="4"/>
      <c r="E82" s="4"/>
      <c r="F82" s="4"/>
      <c r="G82" s="4"/>
      <c r="H82" s="4"/>
      <c r="I82" s="4"/>
      <c r="J82" s="4"/>
      <c r="K82" s="34"/>
    </row>
  </sheetData>
  <mergeCells count="1">
    <mergeCell ref="A1:J1"/>
  </mergeCells>
  <phoneticPr fontId="18" type="noConversion"/>
  <dataValidations count="1">
    <dataValidation allowBlank="1" showInputMessage="1" showErrorMessage="1" sqref="C2 C81 C82 C3:C8 C9:C80" xr:uid="{00000000-0002-0000-0A00-000000000000}"/>
  </dataValidations>
  <pageMargins left="0.75" right="0.75" top="1" bottom="1" header="0.5" footer="0.5"/>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I128"/>
  <sheetViews>
    <sheetView tabSelected="1" workbookViewId="0">
      <selection activeCell="D4" sqref="D4"/>
    </sheetView>
  </sheetViews>
  <sheetFormatPr defaultColWidth="9.125" defaultRowHeight="13.5"/>
  <cols>
    <col min="1" max="1" width="5.625" style="1" customWidth="1"/>
    <col min="2" max="2" width="23.5" style="1" customWidth="1"/>
    <col min="3" max="3" width="15" style="1" customWidth="1"/>
    <col min="4" max="4" width="30.75" style="1" customWidth="1"/>
    <col min="5" max="5" width="28.25" style="1" customWidth="1"/>
    <col min="6" max="7" width="9.875" style="1" customWidth="1"/>
    <col min="8" max="8" width="42.875" style="1" customWidth="1"/>
    <col min="9" max="9" width="49.625" style="1" customWidth="1"/>
    <col min="10" max="16380" width="9.125" style="1" customWidth="1"/>
    <col min="16381" max="16384" width="9.125" style="1"/>
  </cols>
  <sheetData>
    <row r="1" spans="1:9" ht="54.95" customHeight="1">
      <c r="A1" s="122" t="s">
        <v>1414</v>
      </c>
      <c r="B1" s="122"/>
      <c r="C1" s="122"/>
      <c r="D1" s="122"/>
      <c r="E1" s="122"/>
      <c r="F1" s="122"/>
      <c r="G1" s="122"/>
      <c r="H1" s="122"/>
      <c r="I1" s="122"/>
    </row>
    <row r="2" spans="1:9" ht="14.25">
      <c r="A2" s="3" t="s">
        <v>0</v>
      </c>
      <c r="B2" s="3" t="s">
        <v>1</v>
      </c>
      <c r="C2" s="3" t="s">
        <v>2</v>
      </c>
      <c r="D2" s="3" t="s">
        <v>50</v>
      </c>
      <c r="E2" s="3" t="s">
        <v>3</v>
      </c>
      <c r="F2" s="3" t="s">
        <v>4</v>
      </c>
      <c r="G2" s="3" t="s">
        <v>5</v>
      </c>
      <c r="H2" s="3" t="s">
        <v>6</v>
      </c>
      <c r="I2" s="14" t="s">
        <v>7</v>
      </c>
    </row>
    <row r="3" spans="1:9" s="2" customFormat="1" ht="14.25">
      <c r="A3" s="4">
        <v>1</v>
      </c>
      <c r="B3" s="5" t="s">
        <v>1174</v>
      </c>
      <c r="C3" s="5" t="s">
        <v>917</v>
      </c>
      <c r="D3" s="5" t="s">
        <v>1175</v>
      </c>
      <c r="E3" s="5" t="s">
        <v>1175</v>
      </c>
      <c r="F3" s="5" t="s">
        <v>15</v>
      </c>
      <c r="G3" s="6">
        <v>4</v>
      </c>
      <c r="H3" s="6" t="s">
        <v>895</v>
      </c>
      <c r="I3" s="9"/>
    </row>
    <row r="4" spans="1:9" s="2" customFormat="1" ht="14.25">
      <c r="A4" s="4">
        <v>2</v>
      </c>
      <c r="B4" s="7" t="s">
        <v>1176</v>
      </c>
      <c r="C4" s="4" t="s">
        <v>917</v>
      </c>
      <c r="D4" s="7" t="s">
        <v>1177</v>
      </c>
      <c r="E4" s="7" t="s">
        <v>1177</v>
      </c>
      <c r="F4" s="4" t="s">
        <v>15</v>
      </c>
      <c r="G4" s="4">
        <v>10</v>
      </c>
      <c r="H4" s="4" t="s">
        <v>62</v>
      </c>
      <c r="I4" s="4"/>
    </row>
    <row r="5" spans="1:9" s="2" customFormat="1" ht="14.25">
      <c r="A5" s="4">
        <v>3</v>
      </c>
      <c r="B5" s="7" t="s">
        <v>1178</v>
      </c>
      <c r="C5" s="4" t="s">
        <v>917</v>
      </c>
      <c r="D5" s="7" t="s">
        <v>1179</v>
      </c>
      <c r="E5" s="7" t="s">
        <v>1179</v>
      </c>
      <c r="F5" s="4" t="s">
        <v>25</v>
      </c>
      <c r="G5" s="4">
        <v>2</v>
      </c>
      <c r="H5" s="4" t="s">
        <v>62</v>
      </c>
      <c r="I5" s="4"/>
    </row>
    <row r="6" spans="1:9" s="2" customFormat="1" ht="14.25">
      <c r="A6" s="4">
        <v>4</v>
      </c>
      <c r="B6" s="4" t="s">
        <v>1180</v>
      </c>
      <c r="C6" s="4" t="s">
        <v>917</v>
      </c>
      <c r="D6" s="4" t="s">
        <v>35</v>
      </c>
      <c r="E6" s="4" t="s">
        <v>35</v>
      </c>
      <c r="F6" s="4" t="s">
        <v>15</v>
      </c>
      <c r="G6" s="4">
        <v>50</v>
      </c>
      <c r="H6" s="4" t="s">
        <v>62</v>
      </c>
      <c r="I6" s="4"/>
    </row>
    <row r="7" spans="1:9" s="2" customFormat="1" ht="14.25">
      <c r="A7" s="4">
        <v>5</v>
      </c>
      <c r="B7" s="7" t="s">
        <v>1181</v>
      </c>
      <c r="C7" s="4" t="s">
        <v>917</v>
      </c>
      <c r="D7" s="7" t="s">
        <v>29</v>
      </c>
      <c r="E7" s="7" t="s">
        <v>29</v>
      </c>
      <c r="F7" s="4" t="s">
        <v>23</v>
      </c>
      <c r="G7" s="4">
        <v>76</v>
      </c>
      <c r="H7" s="4" t="s">
        <v>1182</v>
      </c>
      <c r="I7" s="4"/>
    </row>
    <row r="8" spans="1:9" s="2" customFormat="1" ht="14.25">
      <c r="A8" s="4">
        <v>6</v>
      </c>
      <c r="B8" s="6" t="s">
        <v>1176</v>
      </c>
      <c r="C8" s="6" t="s">
        <v>917</v>
      </c>
      <c r="D8" s="6" t="s">
        <v>1183</v>
      </c>
      <c r="E8" s="6" t="s">
        <v>1183</v>
      </c>
      <c r="F8" s="8" t="s">
        <v>15</v>
      </c>
      <c r="G8" s="6">
        <v>6</v>
      </c>
      <c r="H8" s="9" t="s">
        <v>610</v>
      </c>
      <c r="I8" s="9"/>
    </row>
    <row r="9" spans="1:9" s="2" customFormat="1" ht="14.25">
      <c r="A9" s="4">
        <v>7</v>
      </c>
      <c r="B9" s="6" t="s">
        <v>1184</v>
      </c>
      <c r="C9" s="6" t="s">
        <v>917</v>
      </c>
      <c r="D9" s="6" t="s">
        <v>1185</v>
      </c>
      <c r="E9" s="6" t="s">
        <v>1185</v>
      </c>
      <c r="F9" s="6" t="s">
        <v>15</v>
      </c>
      <c r="G9" s="6">
        <v>40</v>
      </c>
      <c r="H9" s="9" t="s">
        <v>610</v>
      </c>
      <c r="I9" s="9"/>
    </row>
    <row r="10" spans="1:9" s="2" customFormat="1" ht="14.25">
      <c r="A10" s="4">
        <v>8</v>
      </c>
      <c r="B10" s="6" t="s">
        <v>1186</v>
      </c>
      <c r="C10" s="6" t="s">
        <v>917</v>
      </c>
      <c r="D10" s="6" t="s">
        <v>1187</v>
      </c>
      <c r="E10" s="6" t="s">
        <v>1187</v>
      </c>
      <c r="F10" s="8" t="s">
        <v>15</v>
      </c>
      <c r="G10" s="6">
        <v>5</v>
      </c>
      <c r="H10" s="9" t="s">
        <v>899</v>
      </c>
      <c r="I10" s="9"/>
    </row>
    <row r="11" spans="1:9" s="2" customFormat="1" ht="14.25">
      <c r="A11" s="4">
        <v>9</v>
      </c>
      <c r="B11" s="6" t="s">
        <v>47</v>
      </c>
      <c r="C11" s="4" t="s">
        <v>917</v>
      </c>
      <c r="D11" s="6"/>
      <c r="E11" s="6"/>
      <c r="F11" s="6" t="s">
        <v>32</v>
      </c>
      <c r="G11" s="10">
        <v>200</v>
      </c>
      <c r="H11" s="6" t="s">
        <v>12</v>
      </c>
      <c r="I11" s="4"/>
    </row>
    <row r="12" spans="1:9" s="2" customFormat="1" ht="45" customHeight="1">
      <c r="A12" s="4">
        <v>10</v>
      </c>
      <c r="B12" s="6" t="s">
        <v>1188</v>
      </c>
      <c r="C12" s="6" t="s">
        <v>917</v>
      </c>
      <c r="D12" s="6" t="s">
        <v>1189</v>
      </c>
      <c r="E12" s="6"/>
      <c r="F12" s="6" t="s">
        <v>23</v>
      </c>
      <c r="G12" s="6">
        <v>27</v>
      </c>
      <c r="H12" s="6" t="s">
        <v>1190</v>
      </c>
      <c r="I12" s="9" t="e" vm="1">
        <f ca="1">_xlfn.DISPIMG("ID_0C1BA857872B4EAB82E2F6FC9B873C4D",1)</f>
        <v>#NAME?</v>
      </c>
    </row>
    <row r="13" spans="1:9" s="2" customFormat="1" ht="45" customHeight="1">
      <c r="A13" s="4">
        <v>11</v>
      </c>
      <c r="B13" s="6" t="s">
        <v>1191</v>
      </c>
      <c r="C13" s="6" t="s">
        <v>917</v>
      </c>
      <c r="D13" s="11" t="s">
        <v>1191</v>
      </c>
      <c r="E13" s="11" t="s">
        <v>1191</v>
      </c>
      <c r="F13" s="6" t="s">
        <v>32</v>
      </c>
      <c r="G13" s="6">
        <v>170</v>
      </c>
      <c r="H13" s="6" t="s">
        <v>1192</v>
      </c>
      <c r="I13" s="9" t="e" vm="1">
        <f ca="1">_xlfn.DISPIMG("ID_76E306BBEF664CAFB7ADFE93A5B61B8B",1)</f>
        <v>#NAME?</v>
      </c>
    </row>
    <row r="14" spans="1:9" s="2" customFormat="1" ht="45" customHeight="1">
      <c r="A14" s="4">
        <v>12</v>
      </c>
      <c r="B14" s="4" t="s">
        <v>1193</v>
      </c>
      <c r="C14" s="6" t="s">
        <v>917</v>
      </c>
      <c r="D14" s="12"/>
      <c r="E14" s="13" t="s">
        <v>894</v>
      </c>
      <c r="F14" s="4" t="s">
        <v>32</v>
      </c>
      <c r="G14" s="6">
        <v>430</v>
      </c>
      <c r="H14" s="6" t="s">
        <v>1194</v>
      </c>
      <c r="I14" s="9" t="e" vm="1">
        <f ca="1">_xlfn.DISPIMG("ID_20FE41F9F7DD4B3AB74E67BC187AAA0D",1)</f>
        <v>#NAME?</v>
      </c>
    </row>
    <row r="15" spans="1:9" s="2" customFormat="1" ht="14.25">
      <c r="A15" s="4">
        <v>13</v>
      </c>
      <c r="B15" s="6" t="s">
        <v>1195</v>
      </c>
      <c r="C15" s="6" t="s">
        <v>917</v>
      </c>
      <c r="D15" s="6" t="s">
        <v>1196</v>
      </c>
      <c r="E15" s="6" t="s">
        <v>1196</v>
      </c>
      <c r="F15" s="8" t="s">
        <v>15</v>
      </c>
      <c r="G15" s="6">
        <v>2</v>
      </c>
      <c r="H15" s="13" t="s">
        <v>1197</v>
      </c>
      <c r="I15" s="9"/>
    </row>
    <row r="16" spans="1:9" s="2" customFormat="1" ht="28.5">
      <c r="A16" s="4">
        <v>14</v>
      </c>
      <c r="B16" s="4" t="s">
        <v>1193</v>
      </c>
      <c r="C16" s="6" t="s">
        <v>917</v>
      </c>
      <c r="D16" s="4"/>
      <c r="E16" s="6" t="s">
        <v>21</v>
      </c>
      <c r="F16" s="14" t="s">
        <v>32</v>
      </c>
      <c r="G16" s="15">
        <v>220</v>
      </c>
      <c r="H16" s="16" t="s">
        <v>1198</v>
      </c>
      <c r="I16" s="25"/>
    </row>
    <row r="17" spans="1:9" s="2" customFormat="1" ht="15.75">
      <c r="A17" s="4">
        <v>15</v>
      </c>
      <c r="B17" s="4" t="s">
        <v>1199</v>
      </c>
      <c r="C17" s="6" t="s">
        <v>917</v>
      </c>
      <c r="D17" s="4" t="s">
        <v>896</v>
      </c>
      <c r="E17" s="4" t="s">
        <v>896</v>
      </c>
      <c r="F17" s="4" t="s">
        <v>15</v>
      </c>
      <c r="G17" s="15">
        <v>30</v>
      </c>
      <c r="H17" s="16" t="s">
        <v>183</v>
      </c>
      <c r="I17" s="25"/>
    </row>
    <row r="18" spans="1:9" s="2" customFormat="1" ht="15.75">
      <c r="A18" s="4">
        <v>16</v>
      </c>
      <c r="B18" s="4" t="s">
        <v>1200</v>
      </c>
      <c r="C18" s="6" t="s">
        <v>917</v>
      </c>
      <c r="D18" s="4" t="s">
        <v>28</v>
      </c>
      <c r="E18" s="4" t="s">
        <v>28</v>
      </c>
      <c r="F18" s="4" t="s">
        <v>15</v>
      </c>
      <c r="G18" s="15">
        <v>10</v>
      </c>
      <c r="H18" s="16" t="s">
        <v>183</v>
      </c>
      <c r="I18" s="25"/>
    </row>
    <row r="19" spans="1:9" s="2" customFormat="1" ht="15.75">
      <c r="A19" s="4">
        <v>17</v>
      </c>
      <c r="B19" s="17" t="s">
        <v>1201</v>
      </c>
      <c r="C19" s="6" t="s">
        <v>917</v>
      </c>
      <c r="D19" s="17" t="s">
        <v>1202</v>
      </c>
      <c r="E19" s="17" t="s">
        <v>1202</v>
      </c>
      <c r="F19" s="4" t="s">
        <v>34</v>
      </c>
      <c r="G19" s="15">
        <v>40</v>
      </c>
      <c r="H19" s="16" t="s">
        <v>183</v>
      </c>
      <c r="I19" s="25"/>
    </row>
    <row r="20" spans="1:9" s="2" customFormat="1" ht="15.75">
      <c r="A20" s="4">
        <v>18</v>
      </c>
      <c r="B20" s="4" t="s">
        <v>1203</v>
      </c>
      <c r="C20" s="6" t="s">
        <v>917</v>
      </c>
      <c r="D20" s="4" t="s">
        <v>1204</v>
      </c>
      <c r="E20" s="4" t="s">
        <v>1204</v>
      </c>
      <c r="F20" s="4" t="s">
        <v>15</v>
      </c>
      <c r="G20" s="15">
        <v>10</v>
      </c>
      <c r="H20" s="16" t="s">
        <v>183</v>
      </c>
      <c r="I20" s="25"/>
    </row>
    <row r="21" spans="1:9" s="2" customFormat="1" ht="15.75">
      <c r="A21" s="4">
        <v>19</v>
      </c>
      <c r="B21" s="4" t="s">
        <v>1205</v>
      </c>
      <c r="C21" s="6" t="s">
        <v>917</v>
      </c>
      <c r="D21" s="4" t="s">
        <v>28</v>
      </c>
      <c r="E21" s="4" t="s">
        <v>28</v>
      </c>
      <c r="F21" s="4" t="s">
        <v>15</v>
      </c>
      <c r="G21" s="15">
        <v>10</v>
      </c>
      <c r="H21" s="16" t="s">
        <v>183</v>
      </c>
      <c r="I21" s="25"/>
    </row>
    <row r="22" spans="1:9" s="2" customFormat="1" ht="15.75">
      <c r="A22" s="4">
        <v>20</v>
      </c>
      <c r="B22" s="4" t="s">
        <v>1206</v>
      </c>
      <c r="C22" s="6" t="s">
        <v>917</v>
      </c>
      <c r="D22" s="15" t="s">
        <v>1207</v>
      </c>
      <c r="E22" s="15" t="s">
        <v>1207</v>
      </c>
      <c r="F22" s="18" t="s">
        <v>15</v>
      </c>
      <c r="G22" s="15">
        <v>25</v>
      </c>
      <c r="H22" s="16" t="s">
        <v>183</v>
      </c>
      <c r="I22" s="25"/>
    </row>
    <row r="23" spans="1:9" s="2" customFormat="1" ht="15.75">
      <c r="A23" s="4">
        <v>21</v>
      </c>
      <c r="B23" s="4" t="s">
        <v>1208</v>
      </c>
      <c r="C23" s="6" t="s">
        <v>917</v>
      </c>
      <c r="D23" s="4" t="s">
        <v>1209</v>
      </c>
      <c r="E23" s="4" t="s">
        <v>1209</v>
      </c>
      <c r="F23" s="18" t="s">
        <v>19</v>
      </c>
      <c r="G23" s="15">
        <v>15</v>
      </c>
      <c r="H23" s="16" t="s">
        <v>183</v>
      </c>
      <c r="I23" s="25"/>
    </row>
    <row r="24" spans="1:9" s="2" customFormat="1" ht="15.75">
      <c r="A24" s="4">
        <v>22</v>
      </c>
      <c r="B24" s="4" t="s">
        <v>912</v>
      </c>
      <c r="C24" s="6" t="s">
        <v>917</v>
      </c>
      <c r="D24" s="4" t="s">
        <v>1210</v>
      </c>
      <c r="E24" s="4" t="s">
        <v>1210</v>
      </c>
      <c r="F24" s="18" t="s">
        <v>15</v>
      </c>
      <c r="G24" s="15">
        <v>30</v>
      </c>
      <c r="H24" s="16" t="s">
        <v>183</v>
      </c>
      <c r="I24" s="25"/>
    </row>
    <row r="25" spans="1:9" s="2" customFormat="1" ht="15.75">
      <c r="A25" s="4">
        <v>23</v>
      </c>
      <c r="B25" s="4" t="s">
        <v>1211</v>
      </c>
      <c r="C25" s="4" t="s">
        <v>917</v>
      </c>
      <c r="D25" s="15" t="s">
        <v>1212</v>
      </c>
      <c r="E25" s="15" t="s">
        <v>1212</v>
      </c>
      <c r="F25" s="4" t="s">
        <v>15</v>
      </c>
      <c r="G25" s="15">
        <v>10</v>
      </c>
      <c r="H25" s="16" t="s">
        <v>183</v>
      </c>
      <c r="I25" s="25"/>
    </row>
    <row r="26" spans="1:9" s="2" customFormat="1" ht="14.25">
      <c r="A26" s="4">
        <v>24</v>
      </c>
      <c r="B26" s="14" t="s">
        <v>1193</v>
      </c>
      <c r="C26" s="14" t="s">
        <v>917</v>
      </c>
      <c r="D26" s="14"/>
      <c r="E26" s="4" t="s">
        <v>36</v>
      </c>
      <c r="F26" s="14" t="s">
        <v>32</v>
      </c>
      <c r="G26" s="14">
        <v>100</v>
      </c>
      <c r="H26" s="14" t="s">
        <v>1213</v>
      </c>
      <c r="I26" s="14"/>
    </row>
    <row r="27" spans="1:9" s="2" customFormat="1" ht="14.25">
      <c r="A27" s="4">
        <v>25</v>
      </c>
      <c r="B27" s="14" t="s">
        <v>1214</v>
      </c>
      <c r="C27" s="14" t="s">
        <v>917</v>
      </c>
      <c r="D27" s="14" t="s">
        <v>904</v>
      </c>
      <c r="E27" s="14" t="s">
        <v>1215</v>
      </c>
      <c r="F27" s="14" t="s">
        <v>15</v>
      </c>
      <c r="G27" s="14">
        <v>10</v>
      </c>
      <c r="H27" s="13" t="s">
        <v>18</v>
      </c>
      <c r="I27" s="14"/>
    </row>
    <row r="28" spans="1:9" s="2" customFormat="1" ht="14.25">
      <c r="A28" s="4">
        <v>26</v>
      </c>
      <c r="B28" s="19" t="s">
        <v>1216</v>
      </c>
      <c r="C28" s="14" t="s">
        <v>917</v>
      </c>
      <c r="D28" s="19"/>
      <c r="E28" s="14" t="s">
        <v>33</v>
      </c>
      <c r="F28" s="19" t="s">
        <v>19</v>
      </c>
      <c r="G28" s="14">
        <v>5</v>
      </c>
      <c r="H28" s="14" t="s">
        <v>17</v>
      </c>
      <c r="I28" s="14"/>
    </row>
    <row r="29" spans="1:9" s="2" customFormat="1" ht="14.25">
      <c r="A29" s="4">
        <v>27</v>
      </c>
      <c r="B29" s="14" t="s">
        <v>1217</v>
      </c>
      <c r="C29" s="14" t="s">
        <v>917</v>
      </c>
      <c r="D29" s="14" t="s">
        <v>1218</v>
      </c>
      <c r="E29" s="14" t="s">
        <v>1219</v>
      </c>
      <c r="F29" s="14" t="s">
        <v>15</v>
      </c>
      <c r="G29" s="14">
        <v>20</v>
      </c>
      <c r="H29" s="14" t="s">
        <v>16</v>
      </c>
      <c r="I29" s="14"/>
    </row>
    <row r="30" spans="1:9" s="2" customFormat="1" ht="45" customHeight="1">
      <c r="A30" s="4">
        <v>28</v>
      </c>
      <c r="B30" s="14" t="s">
        <v>1220</v>
      </c>
      <c r="C30" s="14" t="s">
        <v>917</v>
      </c>
      <c r="D30" s="14" t="s">
        <v>1221</v>
      </c>
      <c r="E30" s="14" t="s">
        <v>36</v>
      </c>
      <c r="F30" s="14" t="s">
        <v>15</v>
      </c>
      <c r="G30" s="14">
        <v>16</v>
      </c>
      <c r="H30" s="14" t="s">
        <v>16</v>
      </c>
      <c r="I30" s="14" t="e" vm="1">
        <f ca="1">_xlfn.DISPIMG("ID_ACC0D9E82B6F42F5B1853891089519DA",1)</f>
        <v>#NAME?</v>
      </c>
    </row>
    <row r="31" spans="1:9" s="2" customFormat="1" ht="14.25">
      <c r="A31" s="4">
        <v>29</v>
      </c>
      <c r="B31" s="4" t="s">
        <v>1222</v>
      </c>
      <c r="C31" s="14" t="s">
        <v>917</v>
      </c>
      <c r="D31" s="4" t="s">
        <v>1223</v>
      </c>
      <c r="E31" s="4" t="s">
        <v>1224</v>
      </c>
      <c r="F31" s="9" t="s">
        <v>15</v>
      </c>
      <c r="G31" s="4">
        <v>4</v>
      </c>
      <c r="H31" s="4" t="s">
        <v>13</v>
      </c>
      <c r="I31" s="4"/>
    </row>
    <row r="32" spans="1:9" s="2" customFormat="1" ht="14.25">
      <c r="A32" s="4">
        <v>30</v>
      </c>
      <c r="B32" s="9" t="s">
        <v>1225</v>
      </c>
      <c r="C32" s="14" t="s">
        <v>917</v>
      </c>
      <c r="D32" s="13"/>
      <c r="E32" s="13" t="s">
        <v>1226</v>
      </c>
      <c r="F32" s="13" t="s">
        <v>25</v>
      </c>
      <c r="G32" s="13">
        <v>25</v>
      </c>
      <c r="H32" s="13" t="s">
        <v>18</v>
      </c>
      <c r="I32" s="14"/>
    </row>
    <row r="33" spans="1:9" s="2" customFormat="1" ht="14.25">
      <c r="A33" s="4">
        <v>31</v>
      </c>
      <c r="B33" s="14" t="s">
        <v>1227</v>
      </c>
      <c r="C33" s="14" t="s">
        <v>917</v>
      </c>
      <c r="D33" s="14" t="s">
        <v>1228</v>
      </c>
      <c r="E33" s="14" t="s">
        <v>1229</v>
      </c>
      <c r="F33" s="14" t="s">
        <v>8</v>
      </c>
      <c r="G33" s="14">
        <v>5</v>
      </c>
      <c r="H33" s="14" t="s">
        <v>16</v>
      </c>
      <c r="I33" s="14"/>
    </row>
    <row r="34" spans="1:9" s="2" customFormat="1" ht="14.25">
      <c r="A34" s="4">
        <v>32</v>
      </c>
      <c r="B34" s="14" t="s">
        <v>1230</v>
      </c>
      <c r="C34" s="14" t="s">
        <v>917</v>
      </c>
      <c r="D34" s="14"/>
      <c r="E34" s="14"/>
      <c r="F34" s="14" t="s">
        <v>15</v>
      </c>
      <c r="G34" s="14">
        <v>4</v>
      </c>
      <c r="H34" s="14" t="s">
        <v>16</v>
      </c>
      <c r="I34" s="14"/>
    </row>
    <row r="35" spans="1:9" s="2" customFormat="1" ht="45" customHeight="1">
      <c r="A35" s="4">
        <v>33</v>
      </c>
      <c r="B35" s="14" t="s">
        <v>1231</v>
      </c>
      <c r="C35" s="14" t="s">
        <v>917</v>
      </c>
      <c r="D35" s="14"/>
      <c r="E35" s="14"/>
      <c r="F35" s="14" t="s">
        <v>25</v>
      </c>
      <c r="G35" s="14">
        <v>18</v>
      </c>
      <c r="H35" s="14" t="s">
        <v>17</v>
      </c>
      <c r="I35" s="14" t="e" vm="1">
        <f ca="1">_xlfn.DISPIMG("ID_3E17A2E108DD486B9C3F3DFE6F0130F1",1)</f>
        <v>#NAME?</v>
      </c>
    </row>
    <row r="36" spans="1:9" s="2" customFormat="1" ht="14.25">
      <c r="A36" s="4">
        <v>34</v>
      </c>
      <c r="B36" s="14" t="s">
        <v>1232</v>
      </c>
      <c r="C36" s="14" t="s">
        <v>917</v>
      </c>
      <c r="D36" s="14" t="s">
        <v>1233</v>
      </c>
      <c r="E36" s="14" t="s">
        <v>1234</v>
      </c>
      <c r="F36" s="14" t="s">
        <v>19</v>
      </c>
      <c r="G36" s="14">
        <v>50</v>
      </c>
      <c r="H36" s="13" t="s">
        <v>18</v>
      </c>
      <c r="I36" s="14"/>
    </row>
    <row r="37" spans="1:9" s="2" customFormat="1" ht="14.25">
      <c r="A37" s="4">
        <v>35</v>
      </c>
      <c r="B37" s="14" t="s">
        <v>1232</v>
      </c>
      <c r="C37" s="14" t="s">
        <v>917</v>
      </c>
      <c r="D37" s="14" t="s">
        <v>1233</v>
      </c>
      <c r="E37" s="14" t="s">
        <v>1235</v>
      </c>
      <c r="F37" s="14" t="s">
        <v>19</v>
      </c>
      <c r="G37" s="14">
        <v>15</v>
      </c>
      <c r="H37" s="13" t="s">
        <v>18</v>
      </c>
      <c r="I37" s="14"/>
    </row>
    <row r="38" spans="1:9" s="2" customFormat="1" ht="14.25">
      <c r="A38" s="4">
        <v>36</v>
      </c>
      <c r="B38" s="4" t="s">
        <v>1236</v>
      </c>
      <c r="C38" s="14" t="s">
        <v>917</v>
      </c>
      <c r="D38" s="4" t="s">
        <v>1237</v>
      </c>
      <c r="E38" s="4" t="s">
        <v>1238</v>
      </c>
      <c r="F38" s="9" t="s">
        <v>25</v>
      </c>
      <c r="G38" s="4">
        <v>10</v>
      </c>
      <c r="H38" s="4" t="s">
        <v>13</v>
      </c>
      <c r="I38" s="4"/>
    </row>
    <row r="39" spans="1:9" s="2" customFormat="1" ht="14.25">
      <c r="A39" s="4">
        <v>37</v>
      </c>
      <c r="B39" s="14" t="s">
        <v>1239</v>
      </c>
      <c r="C39" s="14" t="s">
        <v>917</v>
      </c>
      <c r="D39" s="14" t="s">
        <v>1240</v>
      </c>
      <c r="E39" s="14" t="s">
        <v>1241</v>
      </c>
      <c r="F39" s="14" t="s">
        <v>15</v>
      </c>
      <c r="G39" s="14">
        <v>4</v>
      </c>
      <c r="H39" s="14" t="s">
        <v>17</v>
      </c>
      <c r="I39" s="14"/>
    </row>
    <row r="40" spans="1:9" s="2" customFormat="1" ht="14.25">
      <c r="A40" s="4">
        <v>38</v>
      </c>
      <c r="B40" s="4" t="s">
        <v>1242</v>
      </c>
      <c r="C40" s="14" t="s">
        <v>917</v>
      </c>
      <c r="D40" s="4"/>
      <c r="E40" s="4" t="s">
        <v>1243</v>
      </c>
      <c r="F40" s="4" t="s">
        <v>15</v>
      </c>
      <c r="G40" s="4">
        <v>6</v>
      </c>
      <c r="H40" s="4" t="s">
        <v>14</v>
      </c>
      <c r="I40" s="4"/>
    </row>
    <row r="41" spans="1:9" s="2" customFormat="1" ht="14.25">
      <c r="A41" s="4">
        <v>39</v>
      </c>
      <c r="B41" s="4" t="s">
        <v>1244</v>
      </c>
      <c r="C41" s="14" t="s">
        <v>917</v>
      </c>
      <c r="D41" s="4"/>
      <c r="E41" s="20" t="s">
        <v>1245</v>
      </c>
      <c r="F41" s="4" t="s">
        <v>15</v>
      </c>
      <c r="G41" s="4">
        <v>10</v>
      </c>
      <c r="H41" s="4" t="s">
        <v>14</v>
      </c>
      <c r="I41" s="4"/>
    </row>
    <row r="42" spans="1:9" s="2" customFormat="1" ht="42.75">
      <c r="A42" s="4">
        <v>40</v>
      </c>
      <c r="B42" s="14" t="s">
        <v>1246</v>
      </c>
      <c r="C42" s="14" t="s">
        <v>917</v>
      </c>
      <c r="D42" s="14"/>
      <c r="E42" s="6" t="s">
        <v>894</v>
      </c>
      <c r="F42" s="14" t="s">
        <v>32</v>
      </c>
      <c r="G42" s="14">
        <v>600</v>
      </c>
      <c r="H42" s="14" t="s">
        <v>1247</v>
      </c>
      <c r="I42" s="14"/>
    </row>
    <row r="43" spans="1:9" s="2" customFormat="1" ht="14.25">
      <c r="A43" s="4">
        <v>41</v>
      </c>
      <c r="B43" s="14" t="s">
        <v>1246</v>
      </c>
      <c r="C43" s="14" t="s">
        <v>917</v>
      </c>
      <c r="D43" s="13" t="s">
        <v>904</v>
      </c>
      <c r="E43" s="6" t="s">
        <v>21</v>
      </c>
      <c r="F43" s="14" t="s">
        <v>32</v>
      </c>
      <c r="G43" s="13">
        <v>300</v>
      </c>
      <c r="H43" s="13" t="s">
        <v>1248</v>
      </c>
      <c r="I43" s="14"/>
    </row>
    <row r="44" spans="1:9" s="2" customFormat="1" ht="17.25">
      <c r="A44" s="4">
        <v>42</v>
      </c>
      <c r="B44" s="21" t="s">
        <v>1249</v>
      </c>
      <c r="C44" s="14" t="s">
        <v>917</v>
      </c>
      <c r="D44" s="21" t="s">
        <v>1249</v>
      </c>
      <c r="E44" s="21" t="s">
        <v>1250</v>
      </c>
      <c r="F44" s="21" t="s">
        <v>10</v>
      </c>
      <c r="G44" s="14">
        <v>1</v>
      </c>
      <c r="H44" s="9" t="s">
        <v>227</v>
      </c>
      <c r="I44" s="14"/>
    </row>
    <row r="45" spans="1:9" s="2" customFormat="1" ht="14.25">
      <c r="A45" s="4">
        <v>43</v>
      </c>
      <c r="B45" s="7" t="s">
        <v>1251</v>
      </c>
      <c r="C45" s="14" t="s">
        <v>917</v>
      </c>
      <c r="D45" s="4" t="s">
        <v>904</v>
      </c>
      <c r="E45" s="4"/>
      <c r="F45" s="4" t="s">
        <v>15</v>
      </c>
      <c r="G45" s="4">
        <v>4</v>
      </c>
      <c r="H45" s="14" t="s">
        <v>16</v>
      </c>
      <c r="I45" s="14"/>
    </row>
    <row r="46" spans="1:9" s="2" customFormat="1" ht="14.25">
      <c r="A46" s="4">
        <v>44</v>
      </c>
      <c r="B46" s="22" t="s">
        <v>1252</v>
      </c>
      <c r="C46" s="14" t="s">
        <v>917</v>
      </c>
      <c r="D46" s="22" t="s">
        <v>938</v>
      </c>
      <c r="E46" s="22" t="s">
        <v>1253</v>
      </c>
      <c r="F46" s="22" t="s">
        <v>15</v>
      </c>
      <c r="G46" s="22">
        <v>5</v>
      </c>
      <c r="H46" s="14" t="s">
        <v>17</v>
      </c>
      <c r="I46" s="14"/>
    </row>
    <row r="47" spans="1:9" s="2" customFormat="1" ht="14.25">
      <c r="A47" s="4">
        <v>45</v>
      </c>
      <c r="B47" s="14" t="s">
        <v>1254</v>
      </c>
      <c r="C47" s="14" t="s">
        <v>917</v>
      </c>
      <c r="D47" s="14" t="s">
        <v>158</v>
      </c>
      <c r="E47" s="14"/>
      <c r="F47" s="14" t="s">
        <v>19</v>
      </c>
      <c r="G47" s="14">
        <v>20</v>
      </c>
      <c r="H47" s="14" t="s">
        <v>227</v>
      </c>
      <c r="I47" s="14"/>
    </row>
    <row r="48" spans="1:9" s="2" customFormat="1" ht="14.25">
      <c r="A48" s="4">
        <v>46</v>
      </c>
      <c r="B48" s="14" t="s">
        <v>1255</v>
      </c>
      <c r="C48" s="14" t="s">
        <v>917</v>
      </c>
      <c r="D48" s="14" t="s">
        <v>1256</v>
      </c>
      <c r="E48" s="14"/>
      <c r="F48" s="14" t="s">
        <v>19</v>
      </c>
      <c r="G48" s="14">
        <v>3</v>
      </c>
      <c r="H48" s="14" t="s">
        <v>227</v>
      </c>
      <c r="I48" s="14"/>
    </row>
    <row r="49" spans="1:9" s="2" customFormat="1" ht="14.25">
      <c r="A49" s="4">
        <v>47</v>
      </c>
      <c r="B49" s="14" t="s">
        <v>1257</v>
      </c>
      <c r="C49" s="14" t="s">
        <v>917</v>
      </c>
      <c r="D49" s="14" t="s">
        <v>1258</v>
      </c>
      <c r="E49" s="14" t="s">
        <v>1259</v>
      </c>
      <c r="F49" s="14" t="s">
        <v>15</v>
      </c>
      <c r="G49" s="14">
        <v>6</v>
      </c>
      <c r="H49" s="14" t="s">
        <v>227</v>
      </c>
      <c r="I49" s="14"/>
    </row>
    <row r="50" spans="1:9" s="2" customFormat="1" ht="14.25">
      <c r="A50" s="4">
        <v>48</v>
      </c>
      <c r="B50" s="14" t="s">
        <v>1260</v>
      </c>
      <c r="C50" s="14" t="s">
        <v>917</v>
      </c>
      <c r="D50" s="14" t="s">
        <v>905</v>
      </c>
      <c r="E50" s="14" t="s">
        <v>1261</v>
      </c>
      <c r="F50" s="14" t="s">
        <v>25</v>
      </c>
      <c r="G50" s="14">
        <v>16</v>
      </c>
      <c r="H50" s="14" t="s">
        <v>227</v>
      </c>
      <c r="I50" s="14"/>
    </row>
    <row r="51" spans="1:9" s="2" customFormat="1" ht="14.25">
      <c r="A51" s="4">
        <v>49</v>
      </c>
      <c r="B51" s="9" t="s">
        <v>933</v>
      </c>
      <c r="C51" s="14" t="s">
        <v>917</v>
      </c>
      <c r="D51" s="13"/>
      <c r="E51" s="13" t="s">
        <v>1262</v>
      </c>
      <c r="F51" s="13" t="s">
        <v>34</v>
      </c>
      <c r="G51" s="13">
        <v>60</v>
      </c>
      <c r="H51" s="13" t="s">
        <v>1263</v>
      </c>
      <c r="I51" s="14"/>
    </row>
    <row r="52" spans="1:9" s="2" customFormat="1" ht="14.25">
      <c r="A52" s="4">
        <v>50</v>
      </c>
      <c r="B52" s="14" t="s">
        <v>1264</v>
      </c>
      <c r="C52" s="14" t="s">
        <v>917</v>
      </c>
      <c r="D52" s="14" t="s">
        <v>1265</v>
      </c>
      <c r="E52" s="14" t="s">
        <v>1223</v>
      </c>
      <c r="F52" s="14" t="s">
        <v>15</v>
      </c>
      <c r="G52" s="14">
        <v>8</v>
      </c>
      <c r="H52" s="14" t="s">
        <v>16</v>
      </c>
      <c r="I52" s="14"/>
    </row>
    <row r="53" spans="1:9" s="2" customFormat="1" ht="14.25">
      <c r="A53" s="4">
        <v>51</v>
      </c>
      <c r="B53" s="14" t="s">
        <v>1176</v>
      </c>
      <c r="C53" s="14" t="s">
        <v>917</v>
      </c>
      <c r="D53" s="14" t="s">
        <v>1266</v>
      </c>
      <c r="E53" s="14"/>
      <c r="F53" s="14" t="s">
        <v>15</v>
      </c>
      <c r="G53" s="14">
        <v>16</v>
      </c>
      <c r="H53" s="14" t="s">
        <v>17</v>
      </c>
      <c r="I53" s="14"/>
    </row>
    <row r="54" spans="1:9" s="2" customFormat="1" ht="14.25">
      <c r="A54" s="4">
        <v>52</v>
      </c>
      <c r="B54" s="19" t="s">
        <v>1267</v>
      </c>
      <c r="C54" s="14" t="s">
        <v>917</v>
      </c>
      <c r="D54" s="19" t="s">
        <v>1268</v>
      </c>
      <c r="E54" s="14"/>
      <c r="F54" s="19" t="s">
        <v>25</v>
      </c>
      <c r="G54" s="14">
        <v>15</v>
      </c>
      <c r="H54" s="14" t="s">
        <v>17</v>
      </c>
      <c r="I54" s="14"/>
    </row>
    <row r="55" spans="1:9" s="2" customFormat="1" ht="14.25">
      <c r="A55" s="4">
        <v>53</v>
      </c>
      <c r="B55" s="14" t="s">
        <v>1269</v>
      </c>
      <c r="C55" s="14" t="s">
        <v>917</v>
      </c>
      <c r="D55" s="19"/>
      <c r="E55" s="14" t="s">
        <v>1270</v>
      </c>
      <c r="F55" s="19" t="s">
        <v>15</v>
      </c>
      <c r="G55" s="14">
        <v>8</v>
      </c>
      <c r="H55" s="14" t="s">
        <v>17</v>
      </c>
      <c r="I55" s="14"/>
    </row>
    <row r="56" spans="1:9" s="2" customFormat="1" ht="14.25">
      <c r="A56" s="4">
        <v>54</v>
      </c>
      <c r="B56" s="4" t="s">
        <v>1269</v>
      </c>
      <c r="C56" s="14" t="s">
        <v>917</v>
      </c>
      <c r="D56" s="4"/>
      <c r="E56" s="4" t="s">
        <v>1271</v>
      </c>
      <c r="F56" s="9" t="s">
        <v>15</v>
      </c>
      <c r="G56" s="4">
        <v>30</v>
      </c>
      <c r="H56" s="4" t="s">
        <v>1272</v>
      </c>
      <c r="I56" s="4"/>
    </row>
    <row r="57" spans="1:9" s="2" customFormat="1" ht="14.25">
      <c r="A57" s="4">
        <v>55</v>
      </c>
      <c r="B57" s="14" t="s">
        <v>1273</v>
      </c>
      <c r="C57" s="14" t="s">
        <v>917</v>
      </c>
      <c r="D57" s="19" t="s">
        <v>1274</v>
      </c>
      <c r="E57" s="14" t="s">
        <v>1275</v>
      </c>
      <c r="F57" s="19" t="s">
        <v>15</v>
      </c>
      <c r="G57" s="14">
        <v>6</v>
      </c>
      <c r="H57" s="14" t="s">
        <v>17</v>
      </c>
      <c r="I57" s="14"/>
    </row>
    <row r="58" spans="1:9" s="2" customFormat="1" ht="14.25">
      <c r="A58" s="4">
        <v>56</v>
      </c>
      <c r="B58" s="9" t="s">
        <v>1273</v>
      </c>
      <c r="C58" s="14" t="s">
        <v>917</v>
      </c>
      <c r="D58" s="9" t="s">
        <v>1276</v>
      </c>
      <c r="E58" s="9" t="s">
        <v>1277</v>
      </c>
      <c r="F58" s="9" t="s">
        <v>15</v>
      </c>
      <c r="G58" s="9">
        <v>20</v>
      </c>
      <c r="H58" s="13" t="s">
        <v>18</v>
      </c>
      <c r="I58" s="14"/>
    </row>
    <row r="59" spans="1:9" s="2" customFormat="1" ht="14.25">
      <c r="A59" s="4">
        <v>57</v>
      </c>
      <c r="B59" s="14" t="s">
        <v>1278</v>
      </c>
      <c r="C59" s="14" t="s">
        <v>917</v>
      </c>
      <c r="D59" s="14" t="s">
        <v>1279</v>
      </c>
      <c r="E59" s="14" t="s">
        <v>1280</v>
      </c>
      <c r="F59" s="14" t="s">
        <v>15</v>
      </c>
      <c r="G59" s="14">
        <v>30</v>
      </c>
      <c r="H59" s="14" t="s">
        <v>17</v>
      </c>
      <c r="I59" s="14"/>
    </row>
    <row r="60" spans="1:9" s="2" customFormat="1" ht="14.25">
      <c r="A60" s="4">
        <v>58</v>
      </c>
      <c r="B60" s="23" t="s">
        <v>1278</v>
      </c>
      <c r="C60" s="14" t="s">
        <v>917</v>
      </c>
      <c r="D60" s="4"/>
      <c r="E60" s="24" t="s">
        <v>1281</v>
      </c>
      <c r="F60" s="4" t="s">
        <v>15</v>
      </c>
      <c r="G60" s="4">
        <v>20</v>
      </c>
      <c r="H60" s="4" t="s">
        <v>14</v>
      </c>
      <c r="I60" s="4"/>
    </row>
    <row r="61" spans="1:9" s="2" customFormat="1" ht="14.25">
      <c r="A61" s="4">
        <v>59</v>
      </c>
      <c r="B61" s="4" t="s">
        <v>1282</v>
      </c>
      <c r="C61" s="14" t="s">
        <v>917</v>
      </c>
      <c r="D61" s="4"/>
      <c r="E61" s="4" t="s">
        <v>1283</v>
      </c>
      <c r="F61" s="9" t="s">
        <v>15</v>
      </c>
      <c r="G61" s="4">
        <v>30</v>
      </c>
      <c r="H61" s="4" t="s">
        <v>13</v>
      </c>
      <c r="I61" s="4"/>
    </row>
    <row r="62" spans="1:9" s="2" customFormat="1" ht="14.25">
      <c r="A62" s="4">
        <v>60</v>
      </c>
      <c r="B62" s="14" t="s">
        <v>1284</v>
      </c>
      <c r="C62" s="14" t="s">
        <v>917</v>
      </c>
      <c r="D62" s="14" t="s">
        <v>1285</v>
      </c>
      <c r="E62" s="14"/>
      <c r="F62" s="14" t="s">
        <v>15</v>
      </c>
      <c r="G62" s="14">
        <v>16</v>
      </c>
      <c r="H62" s="14" t="s">
        <v>17</v>
      </c>
      <c r="I62" s="14"/>
    </row>
    <row r="63" spans="1:9" s="2" customFormat="1" ht="14.25">
      <c r="A63" s="4">
        <v>61</v>
      </c>
      <c r="B63" s="4" t="s">
        <v>1286</v>
      </c>
      <c r="C63" s="14" t="s">
        <v>917</v>
      </c>
      <c r="D63" s="4"/>
      <c r="E63" s="4" t="s">
        <v>1287</v>
      </c>
      <c r="F63" s="9" t="s">
        <v>15</v>
      </c>
      <c r="G63" s="4">
        <v>6</v>
      </c>
      <c r="H63" s="4" t="s">
        <v>13</v>
      </c>
      <c r="I63" s="4"/>
    </row>
    <row r="64" spans="1:9" s="2" customFormat="1" ht="14.25">
      <c r="A64" s="4">
        <v>62</v>
      </c>
      <c r="B64" s="9" t="s">
        <v>1288</v>
      </c>
      <c r="C64" s="14" t="s">
        <v>917</v>
      </c>
      <c r="D64" s="13" t="s">
        <v>1202</v>
      </c>
      <c r="E64" s="13" t="s">
        <v>1289</v>
      </c>
      <c r="F64" s="13" t="s">
        <v>34</v>
      </c>
      <c r="G64" s="13">
        <v>60</v>
      </c>
      <c r="H64" s="13" t="s">
        <v>1290</v>
      </c>
      <c r="I64" s="14"/>
    </row>
    <row r="65" spans="1:9" s="2" customFormat="1" ht="45" customHeight="1">
      <c r="A65" s="4">
        <v>63</v>
      </c>
      <c r="B65" s="14" t="s">
        <v>1291</v>
      </c>
      <c r="C65" s="14" t="s">
        <v>917</v>
      </c>
      <c r="D65" s="14" t="s">
        <v>1292</v>
      </c>
      <c r="E65" s="14" t="s">
        <v>1293</v>
      </c>
      <c r="F65" s="14" t="s">
        <v>15</v>
      </c>
      <c r="G65" s="14">
        <v>15</v>
      </c>
      <c r="H65" s="13" t="s">
        <v>18</v>
      </c>
      <c r="I65" s="14" t="e" vm="1">
        <f ca="1">_xlfn.DISPIMG("ID_EFABBEFE31BE4A3CAF983914999B3C62",1)</f>
        <v>#NAME?</v>
      </c>
    </row>
    <row r="66" spans="1:9" s="2" customFormat="1" ht="14.25">
      <c r="A66" s="4">
        <v>64</v>
      </c>
      <c r="B66" s="4" t="s">
        <v>1294</v>
      </c>
      <c r="C66" s="14" t="s">
        <v>917</v>
      </c>
      <c r="D66" s="4" t="s">
        <v>1295</v>
      </c>
      <c r="E66" s="4" t="s">
        <v>1296</v>
      </c>
      <c r="F66" s="9" t="s">
        <v>19</v>
      </c>
      <c r="G66" s="4">
        <v>78</v>
      </c>
      <c r="H66" s="4" t="s">
        <v>1297</v>
      </c>
      <c r="I66" s="4"/>
    </row>
    <row r="67" spans="1:9" s="2" customFormat="1" ht="14.25">
      <c r="A67" s="4">
        <v>65</v>
      </c>
      <c r="B67" s="9" t="s">
        <v>1298</v>
      </c>
      <c r="C67" s="14" t="s">
        <v>917</v>
      </c>
      <c r="D67" s="13"/>
      <c r="E67" s="13" t="s">
        <v>1299</v>
      </c>
      <c r="F67" s="13" t="s">
        <v>19</v>
      </c>
      <c r="G67" s="13">
        <v>100</v>
      </c>
      <c r="H67" s="13" t="s">
        <v>18</v>
      </c>
      <c r="I67" s="14"/>
    </row>
    <row r="68" spans="1:9" s="2" customFormat="1" ht="14.25">
      <c r="A68" s="4">
        <v>66</v>
      </c>
      <c r="B68" s="9" t="s">
        <v>38</v>
      </c>
      <c r="C68" s="14" t="s">
        <v>917</v>
      </c>
      <c r="D68" s="13"/>
      <c r="E68" s="13" t="s">
        <v>1300</v>
      </c>
      <c r="F68" s="13" t="s">
        <v>31</v>
      </c>
      <c r="G68" s="13">
        <v>70</v>
      </c>
      <c r="H68" s="13" t="s">
        <v>1301</v>
      </c>
      <c r="I68" s="14"/>
    </row>
    <row r="69" spans="1:9" s="2" customFormat="1" ht="14.25">
      <c r="A69" s="4">
        <v>67</v>
      </c>
      <c r="B69" s="9" t="s">
        <v>1302</v>
      </c>
      <c r="C69" s="14" t="s">
        <v>917</v>
      </c>
      <c r="D69" s="9" t="s">
        <v>1303</v>
      </c>
      <c r="E69" s="9" t="s">
        <v>1304</v>
      </c>
      <c r="F69" s="9" t="s">
        <v>22</v>
      </c>
      <c r="G69" s="9">
        <v>5</v>
      </c>
      <c r="H69" s="14" t="s">
        <v>17</v>
      </c>
      <c r="I69" s="14"/>
    </row>
    <row r="70" spans="1:9" s="2" customFormat="1" ht="14.25">
      <c r="A70" s="4">
        <v>68</v>
      </c>
      <c r="B70" s="14" t="s">
        <v>1305</v>
      </c>
      <c r="C70" s="14" t="s">
        <v>917</v>
      </c>
      <c r="D70" s="14" t="s">
        <v>1306</v>
      </c>
      <c r="E70" s="14"/>
      <c r="F70" s="14" t="s">
        <v>34</v>
      </c>
      <c r="G70" s="14">
        <v>32</v>
      </c>
      <c r="H70" s="14" t="s">
        <v>17</v>
      </c>
      <c r="I70" s="14"/>
    </row>
    <row r="71" spans="1:9" s="2" customFormat="1" ht="14.25">
      <c r="A71" s="4">
        <v>69</v>
      </c>
      <c r="B71" s="6" t="s">
        <v>1294</v>
      </c>
      <c r="C71" s="14" t="s">
        <v>917</v>
      </c>
      <c r="D71" s="6" t="s">
        <v>1307</v>
      </c>
      <c r="E71" s="6" t="s">
        <v>1307</v>
      </c>
      <c r="F71" s="8" t="s">
        <v>19</v>
      </c>
      <c r="G71" s="6">
        <v>5</v>
      </c>
      <c r="H71" s="9" t="s">
        <v>914</v>
      </c>
      <c r="I71" s="6"/>
    </row>
    <row r="72" spans="1:9" s="2" customFormat="1" ht="14.25">
      <c r="A72" s="4">
        <v>70</v>
      </c>
      <c r="B72" s="6" t="s">
        <v>1308</v>
      </c>
      <c r="C72" s="14" t="s">
        <v>917</v>
      </c>
      <c r="D72" s="6" t="s">
        <v>1309</v>
      </c>
      <c r="E72" s="6" t="s">
        <v>1309</v>
      </c>
      <c r="F72" s="8" t="s">
        <v>15</v>
      </c>
      <c r="G72" s="6">
        <v>8</v>
      </c>
      <c r="H72" s="9" t="s">
        <v>914</v>
      </c>
      <c r="I72" s="6"/>
    </row>
    <row r="73" spans="1:9" s="2" customFormat="1" ht="42.75">
      <c r="A73" s="4">
        <v>71</v>
      </c>
      <c r="B73" s="6" t="s">
        <v>1184</v>
      </c>
      <c r="C73" s="14" t="s">
        <v>917</v>
      </c>
      <c r="D73" s="6" t="s">
        <v>893</v>
      </c>
      <c r="E73" s="6" t="s">
        <v>41</v>
      </c>
      <c r="F73" s="6" t="s">
        <v>15</v>
      </c>
      <c r="G73" s="6">
        <v>605</v>
      </c>
      <c r="H73" s="14" t="s">
        <v>1310</v>
      </c>
      <c r="I73" s="14"/>
    </row>
    <row r="74" spans="1:9" s="2" customFormat="1" ht="42.75">
      <c r="A74" s="4">
        <v>72</v>
      </c>
      <c r="B74" s="6" t="s">
        <v>1184</v>
      </c>
      <c r="C74" s="14" t="s">
        <v>917</v>
      </c>
      <c r="D74" s="6" t="s">
        <v>1311</v>
      </c>
      <c r="E74" s="6" t="s">
        <v>41</v>
      </c>
      <c r="F74" s="6" t="s">
        <v>15</v>
      </c>
      <c r="G74" s="6">
        <v>210</v>
      </c>
      <c r="H74" s="14" t="s">
        <v>1312</v>
      </c>
      <c r="I74" s="14"/>
    </row>
    <row r="75" spans="1:9" s="2" customFormat="1" ht="14.25">
      <c r="A75" s="4">
        <v>73</v>
      </c>
      <c r="B75" s="6" t="s">
        <v>1313</v>
      </c>
      <c r="C75" s="14" t="s">
        <v>917</v>
      </c>
      <c r="D75" s="6"/>
      <c r="E75" s="6"/>
      <c r="F75" s="6" t="s">
        <v>22</v>
      </c>
      <c r="G75" s="6">
        <v>2</v>
      </c>
      <c r="H75" s="14" t="s">
        <v>1314</v>
      </c>
      <c r="I75" s="14"/>
    </row>
    <row r="76" spans="1:9" s="2" customFormat="1" ht="28.5">
      <c r="A76" s="4">
        <v>74</v>
      </c>
      <c r="B76" s="6" t="s">
        <v>1315</v>
      </c>
      <c r="C76" s="14" t="s">
        <v>917</v>
      </c>
      <c r="D76" s="6" t="s">
        <v>1316</v>
      </c>
      <c r="E76" s="6" t="s">
        <v>1316</v>
      </c>
      <c r="F76" s="8" t="s">
        <v>15</v>
      </c>
      <c r="G76" s="6">
        <v>2</v>
      </c>
      <c r="H76" s="14" t="s">
        <v>916</v>
      </c>
      <c r="I76" s="14"/>
    </row>
    <row r="77" spans="1:9" s="2" customFormat="1" ht="28.5">
      <c r="A77" s="4">
        <v>75</v>
      </c>
      <c r="B77" s="6" t="s">
        <v>1317</v>
      </c>
      <c r="C77" s="14" t="s">
        <v>917</v>
      </c>
      <c r="D77" s="6" t="s">
        <v>1318</v>
      </c>
      <c r="E77" s="6" t="s">
        <v>1318</v>
      </c>
      <c r="F77" s="6" t="s">
        <v>15</v>
      </c>
      <c r="G77" s="6">
        <v>2</v>
      </c>
      <c r="H77" s="14" t="s">
        <v>916</v>
      </c>
      <c r="I77" s="14"/>
    </row>
    <row r="78" spans="1:9" s="2" customFormat="1" ht="14.25">
      <c r="A78" s="4">
        <v>76</v>
      </c>
      <c r="B78" s="6" t="s">
        <v>1203</v>
      </c>
      <c r="C78" s="14" t="s">
        <v>917</v>
      </c>
      <c r="D78" s="6" t="s">
        <v>1319</v>
      </c>
      <c r="E78" s="6" t="s">
        <v>1319</v>
      </c>
      <c r="F78" s="8" t="s">
        <v>15</v>
      </c>
      <c r="G78" s="6">
        <v>10</v>
      </c>
      <c r="H78" s="14" t="s">
        <v>579</v>
      </c>
      <c r="I78" s="14"/>
    </row>
    <row r="79" spans="1:9" s="2" customFormat="1" ht="28.5">
      <c r="A79" s="4">
        <v>77</v>
      </c>
      <c r="B79" s="6" t="s">
        <v>1320</v>
      </c>
      <c r="C79" s="14" t="s">
        <v>917</v>
      </c>
      <c r="D79" s="6" t="s">
        <v>1321</v>
      </c>
      <c r="E79" s="6" t="s">
        <v>1321</v>
      </c>
      <c r="F79" s="8" t="s">
        <v>15</v>
      </c>
      <c r="G79" s="6">
        <v>10</v>
      </c>
      <c r="H79" s="14" t="s">
        <v>579</v>
      </c>
      <c r="I79" s="14"/>
    </row>
    <row r="80" spans="1:9" s="2" customFormat="1" ht="45" customHeight="1">
      <c r="A80" s="4">
        <v>78</v>
      </c>
      <c r="B80" s="4" t="s">
        <v>1322</v>
      </c>
      <c r="C80" s="4" t="s">
        <v>917</v>
      </c>
      <c r="D80" s="4" t="s">
        <v>1323</v>
      </c>
      <c r="E80" s="4" t="s">
        <v>1322</v>
      </c>
      <c r="F80" s="4" t="s">
        <v>15</v>
      </c>
      <c r="G80" s="4">
        <v>20</v>
      </c>
      <c r="H80" s="4" t="s">
        <v>1173</v>
      </c>
      <c r="I80" s="4" t="e" vm="1">
        <f ca="1">_xlfn.DISPIMG("ID_F74D4EDA0F9D4E45AB656EDC8F0C3FF3",1)</f>
        <v>#NAME?</v>
      </c>
    </row>
    <row r="81" spans="1:9" s="2" customFormat="1" ht="45" customHeight="1">
      <c r="A81" s="4">
        <v>79</v>
      </c>
      <c r="B81" s="4" t="s">
        <v>908</v>
      </c>
      <c r="C81" s="4" t="s">
        <v>917</v>
      </c>
      <c r="D81" s="4" t="s">
        <v>1324</v>
      </c>
      <c r="E81" s="4" t="s">
        <v>1324</v>
      </c>
      <c r="F81" s="4" t="s">
        <v>898</v>
      </c>
      <c r="G81" s="4">
        <v>50</v>
      </c>
      <c r="H81" s="4" t="s">
        <v>1173</v>
      </c>
      <c r="I81" s="14"/>
    </row>
    <row r="82" spans="1:9" s="2" customFormat="1" ht="45" customHeight="1">
      <c r="A82" s="4">
        <v>80</v>
      </c>
      <c r="B82" s="4" t="s">
        <v>1325</v>
      </c>
      <c r="C82" s="4" t="s">
        <v>917</v>
      </c>
      <c r="D82" s="4" t="s">
        <v>1326</v>
      </c>
      <c r="E82" s="4" t="s">
        <v>1326</v>
      </c>
      <c r="F82" s="4" t="s">
        <v>15</v>
      </c>
      <c r="G82" s="4">
        <v>5</v>
      </c>
      <c r="H82" s="4" t="s">
        <v>1173</v>
      </c>
      <c r="I82" s="14"/>
    </row>
    <row r="83" spans="1:9" s="2" customFormat="1" ht="45" customHeight="1">
      <c r="A83" s="4">
        <v>81</v>
      </c>
      <c r="B83" s="4" t="s">
        <v>1325</v>
      </c>
      <c r="C83" s="4" t="s">
        <v>917</v>
      </c>
      <c r="D83" s="4" t="s">
        <v>1327</v>
      </c>
      <c r="E83" s="4" t="s">
        <v>1328</v>
      </c>
      <c r="F83" s="4" t="s">
        <v>15</v>
      </c>
      <c r="G83" s="4">
        <v>5</v>
      </c>
      <c r="H83" s="4" t="s">
        <v>1173</v>
      </c>
      <c r="I83" s="4" t="e" vm="1">
        <f ca="1">_xlfn.DISPIMG("ID_328D0B82099C4FEFB1B2B81296C85AA2",1)</f>
        <v>#NAME?</v>
      </c>
    </row>
    <row r="84" spans="1:9" s="2" customFormat="1" ht="45" customHeight="1">
      <c r="A84" s="4">
        <v>82</v>
      </c>
      <c r="B84" s="4" t="s">
        <v>1329</v>
      </c>
      <c r="C84" s="4" t="s">
        <v>917</v>
      </c>
      <c r="D84" s="4" t="s">
        <v>1330</v>
      </c>
      <c r="E84" s="4" t="s">
        <v>1331</v>
      </c>
      <c r="F84" s="4" t="s">
        <v>22</v>
      </c>
      <c r="G84" s="9">
        <v>20</v>
      </c>
      <c r="H84" s="4" t="s">
        <v>1173</v>
      </c>
      <c r="I84" s="14"/>
    </row>
    <row r="85" spans="1:9" s="2" customFormat="1" ht="45" customHeight="1">
      <c r="A85" s="4">
        <v>83</v>
      </c>
      <c r="B85" s="6" t="s">
        <v>906</v>
      </c>
      <c r="C85" s="6" t="s">
        <v>917</v>
      </c>
      <c r="D85" s="6" t="s">
        <v>904</v>
      </c>
      <c r="E85" s="6" t="s">
        <v>1332</v>
      </c>
      <c r="F85" s="6" t="s">
        <v>15</v>
      </c>
      <c r="G85" s="10">
        <v>40</v>
      </c>
      <c r="H85" s="6" t="s">
        <v>12</v>
      </c>
      <c r="I85" s="6"/>
    </row>
    <row r="86" spans="1:9" s="2" customFormat="1" ht="14.25">
      <c r="A86" s="4">
        <v>84</v>
      </c>
      <c r="B86" s="6" t="s">
        <v>1333</v>
      </c>
      <c r="C86" s="6" t="s">
        <v>917</v>
      </c>
      <c r="D86" s="6" t="s">
        <v>905</v>
      </c>
      <c r="E86" s="6" t="s">
        <v>1334</v>
      </c>
      <c r="F86" s="6" t="s">
        <v>15</v>
      </c>
      <c r="G86" s="10">
        <v>20</v>
      </c>
      <c r="H86" s="6" t="s">
        <v>12</v>
      </c>
      <c r="I86" s="6"/>
    </row>
    <row r="87" spans="1:9" s="2" customFormat="1" ht="14.25">
      <c r="A87" s="4">
        <v>85</v>
      </c>
      <c r="B87" s="6" t="s">
        <v>1335</v>
      </c>
      <c r="C87" s="6" t="s">
        <v>917</v>
      </c>
      <c r="D87" s="6"/>
      <c r="E87" s="6" t="s">
        <v>1336</v>
      </c>
      <c r="F87" s="6" t="s">
        <v>26</v>
      </c>
      <c r="G87" s="10">
        <v>5</v>
      </c>
      <c r="H87" s="6" t="s">
        <v>12</v>
      </c>
      <c r="I87" s="6"/>
    </row>
    <row r="88" spans="1:9" s="2" customFormat="1" ht="14.25">
      <c r="A88" s="4">
        <v>86</v>
      </c>
      <c r="B88" s="6" t="s">
        <v>1244</v>
      </c>
      <c r="C88" s="6" t="s">
        <v>917</v>
      </c>
      <c r="D88" s="6"/>
      <c r="E88" s="6"/>
      <c r="F88" s="6" t="s">
        <v>15</v>
      </c>
      <c r="G88" s="10">
        <v>20</v>
      </c>
      <c r="H88" s="6" t="s">
        <v>12</v>
      </c>
      <c r="I88" s="6"/>
    </row>
    <row r="89" spans="1:9" s="2" customFormat="1" ht="14.25">
      <c r="A89" s="4">
        <v>87</v>
      </c>
      <c r="B89" s="6" t="s">
        <v>1337</v>
      </c>
      <c r="C89" s="6" t="s">
        <v>917</v>
      </c>
      <c r="D89" s="6"/>
      <c r="E89" s="6" t="s">
        <v>1338</v>
      </c>
      <c r="F89" s="6" t="s">
        <v>23</v>
      </c>
      <c r="G89" s="10">
        <v>1</v>
      </c>
      <c r="H89" s="6" t="s">
        <v>12</v>
      </c>
      <c r="I89" s="6"/>
    </row>
    <row r="90" spans="1:9" s="2" customFormat="1" ht="14.25">
      <c r="A90" s="4">
        <v>88</v>
      </c>
      <c r="B90" s="6" t="s">
        <v>1339</v>
      </c>
      <c r="C90" s="6" t="s">
        <v>917</v>
      </c>
      <c r="D90" s="6" t="s">
        <v>1340</v>
      </c>
      <c r="E90" s="6" t="s">
        <v>1341</v>
      </c>
      <c r="F90" s="6" t="s">
        <v>22</v>
      </c>
      <c r="G90" s="10">
        <v>2</v>
      </c>
      <c r="H90" s="6" t="s">
        <v>12</v>
      </c>
      <c r="I90" s="6"/>
    </row>
    <row r="91" spans="1:9" s="2" customFormat="1" ht="14.25">
      <c r="A91" s="4">
        <v>89</v>
      </c>
      <c r="B91" s="6" t="s">
        <v>1339</v>
      </c>
      <c r="C91" s="6" t="s">
        <v>917</v>
      </c>
      <c r="D91" s="6" t="s">
        <v>1342</v>
      </c>
      <c r="E91" s="6" t="s">
        <v>1343</v>
      </c>
      <c r="F91" s="6" t="s">
        <v>22</v>
      </c>
      <c r="G91" s="10">
        <v>2</v>
      </c>
      <c r="H91" s="6" t="s">
        <v>12</v>
      </c>
      <c r="I91" s="6"/>
    </row>
    <row r="92" spans="1:9" s="2" customFormat="1" ht="14.25">
      <c r="A92" s="4">
        <v>90</v>
      </c>
      <c r="B92" s="6" t="s">
        <v>1339</v>
      </c>
      <c r="C92" s="6" t="s">
        <v>917</v>
      </c>
      <c r="D92" s="6" t="s">
        <v>1344</v>
      </c>
      <c r="E92" s="6" t="s">
        <v>1345</v>
      </c>
      <c r="F92" s="6" t="s">
        <v>22</v>
      </c>
      <c r="G92" s="10">
        <v>2</v>
      </c>
      <c r="H92" s="6" t="s">
        <v>12</v>
      </c>
      <c r="I92" s="6"/>
    </row>
    <row r="93" spans="1:9" s="2" customFormat="1" ht="14.25">
      <c r="A93" s="4">
        <v>91</v>
      </c>
      <c r="B93" s="6" t="s">
        <v>1346</v>
      </c>
      <c r="C93" s="6" t="s">
        <v>917</v>
      </c>
      <c r="D93" s="6"/>
      <c r="E93" s="6" t="s">
        <v>1347</v>
      </c>
      <c r="F93" s="6" t="s">
        <v>25</v>
      </c>
      <c r="G93" s="10">
        <v>20</v>
      </c>
      <c r="H93" s="6" t="s">
        <v>12</v>
      </c>
      <c r="I93" s="6"/>
    </row>
    <row r="94" spans="1:9" s="2" customFormat="1" ht="14.25">
      <c r="A94" s="4">
        <v>92</v>
      </c>
      <c r="B94" s="6" t="s">
        <v>1348</v>
      </c>
      <c r="C94" s="14" t="s">
        <v>917</v>
      </c>
      <c r="D94" s="9"/>
      <c r="E94" s="6" t="s">
        <v>1349</v>
      </c>
      <c r="F94" s="6" t="s">
        <v>27</v>
      </c>
      <c r="G94" s="10">
        <v>10</v>
      </c>
      <c r="H94" s="6" t="s">
        <v>12</v>
      </c>
      <c r="I94" s="6"/>
    </row>
    <row r="95" spans="1:9" s="2" customFormat="1" ht="28.5">
      <c r="A95" s="4">
        <v>93</v>
      </c>
      <c r="B95" s="6" t="s">
        <v>1350</v>
      </c>
      <c r="C95" s="6" t="s">
        <v>917</v>
      </c>
      <c r="D95" s="6"/>
      <c r="E95" s="6" t="s">
        <v>1351</v>
      </c>
      <c r="F95" s="6" t="s">
        <v>23</v>
      </c>
      <c r="G95" s="6">
        <v>1</v>
      </c>
      <c r="H95" s="6" t="s">
        <v>12</v>
      </c>
      <c r="I95" s="6"/>
    </row>
    <row r="96" spans="1:9" s="2" customFormat="1" ht="14.25">
      <c r="A96" s="4">
        <v>94</v>
      </c>
      <c r="B96" s="6" t="s">
        <v>1352</v>
      </c>
      <c r="C96" s="6" t="s">
        <v>917</v>
      </c>
      <c r="D96" s="9" t="s">
        <v>905</v>
      </c>
      <c r="E96" s="6" t="s">
        <v>1352</v>
      </c>
      <c r="F96" s="6" t="s">
        <v>25</v>
      </c>
      <c r="G96" s="10">
        <v>20</v>
      </c>
      <c r="H96" s="6" t="s">
        <v>12</v>
      </c>
      <c r="I96" s="6"/>
    </row>
    <row r="97" spans="1:9" s="2" customFormat="1" ht="18.75">
      <c r="A97" s="4">
        <v>95</v>
      </c>
      <c r="B97" s="6" t="s">
        <v>1353</v>
      </c>
      <c r="C97" s="6" t="s">
        <v>917</v>
      </c>
      <c r="D97" s="6" t="s">
        <v>1354</v>
      </c>
      <c r="E97" s="6" t="s">
        <v>1355</v>
      </c>
      <c r="F97" s="6" t="s">
        <v>8</v>
      </c>
      <c r="G97" s="6">
        <v>5</v>
      </c>
      <c r="H97" s="6" t="s">
        <v>12</v>
      </c>
      <c r="I97" s="29"/>
    </row>
    <row r="98" spans="1:9" s="2" customFormat="1" ht="18.75">
      <c r="A98" s="4">
        <v>96</v>
      </c>
      <c r="B98" s="6" t="s">
        <v>1356</v>
      </c>
      <c r="C98" s="6" t="s">
        <v>917</v>
      </c>
      <c r="D98" s="6"/>
      <c r="E98" s="6" t="s">
        <v>1357</v>
      </c>
      <c r="F98" s="6" t="s">
        <v>8</v>
      </c>
      <c r="G98" s="6">
        <v>2</v>
      </c>
      <c r="H98" s="6" t="s">
        <v>12</v>
      </c>
      <c r="I98" s="29"/>
    </row>
    <row r="99" spans="1:9" s="2" customFormat="1" ht="14.25">
      <c r="A99" s="4">
        <v>97</v>
      </c>
      <c r="B99" s="6" t="s">
        <v>1358</v>
      </c>
      <c r="C99" s="6" t="s">
        <v>917</v>
      </c>
      <c r="D99" s="6" t="s">
        <v>1359</v>
      </c>
      <c r="E99" s="6" t="s">
        <v>1359</v>
      </c>
      <c r="F99" s="8" t="s">
        <v>15</v>
      </c>
      <c r="G99" s="6">
        <v>2</v>
      </c>
      <c r="H99" s="4" t="s">
        <v>902</v>
      </c>
      <c r="I99" s="4"/>
    </row>
    <row r="100" spans="1:9" s="2" customFormat="1" ht="14.25">
      <c r="A100" s="4">
        <v>98</v>
      </c>
      <c r="B100" s="6" t="s">
        <v>1360</v>
      </c>
      <c r="C100" s="6" t="s">
        <v>917</v>
      </c>
      <c r="D100" s="6" t="s">
        <v>1360</v>
      </c>
      <c r="E100" s="6" t="s">
        <v>1360</v>
      </c>
      <c r="F100" s="8" t="s">
        <v>10</v>
      </c>
      <c r="G100" s="6">
        <v>1</v>
      </c>
      <c r="H100" s="4" t="s">
        <v>902</v>
      </c>
      <c r="I100" s="4"/>
    </row>
    <row r="101" spans="1:9" s="2" customFormat="1" ht="14.25">
      <c r="A101" s="4">
        <v>99</v>
      </c>
      <c r="B101" s="14" t="s">
        <v>1361</v>
      </c>
      <c r="C101" s="14" t="s">
        <v>917</v>
      </c>
      <c r="D101" s="14" t="s">
        <v>1362</v>
      </c>
      <c r="E101" s="14" t="s">
        <v>911</v>
      </c>
      <c r="F101" s="12" t="s">
        <v>23</v>
      </c>
      <c r="G101" s="4">
        <v>4</v>
      </c>
      <c r="H101" s="14" t="s">
        <v>16</v>
      </c>
      <c r="I101" s="14"/>
    </row>
    <row r="102" spans="1:9" s="2" customFormat="1" ht="14.25">
      <c r="A102" s="4">
        <v>100</v>
      </c>
      <c r="B102" s="6" t="s">
        <v>1363</v>
      </c>
      <c r="C102" s="14" t="s">
        <v>917</v>
      </c>
      <c r="D102" s="26"/>
      <c r="E102" s="6" t="s">
        <v>1364</v>
      </c>
      <c r="F102" s="4" t="s">
        <v>15</v>
      </c>
      <c r="G102" s="27">
        <v>15</v>
      </c>
      <c r="H102" s="14"/>
      <c r="I102" s="14"/>
    </row>
    <row r="103" spans="1:9" s="2" customFormat="1" ht="14.25">
      <c r="A103" s="4">
        <v>101</v>
      </c>
      <c r="B103" s="6" t="s">
        <v>1365</v>
      </c>
      <c r="C103" s="14" t="s">
        <v>917</v>
      </c>
      <c r="D103" s="26"/>
      <c r="E103" s="6" t="s">
        <v>1366</v>
      </c>
      <c r="F103" s="4" t="s">
        <v>15</v>
      </c>
      <c r="G103" s="27">
        <v>10</v>
      </c>
      <c r="H103" s="14" t="s">
        <v>13</v>
      </c>
      <c r="I103" s="14"/>
    </row>
    <row r="104" spans="1:9" s="2" customFormat="1" ht="14.25">
      <c r="A104" s="4">
        <v>102</v>
      </c>
      <c r="B104" s="6" t="s">
        <v>1365</v>
      </c>
      <c r="C104" s="14" t="s">
        <v>917</v>
      </c>
      <c r="D104" s="26"/>
      <c r="E104" s="6" t="s">
        <v>1367</v>
      </c>
      <c r="F104" s="4" t="s">
        <v>15</v>
      </c>
      <c r="G104" s="27">
        <v>10</v>
      </c>
      <c r="H104" s="14" t="s">
        <v>13</v>
      </c>
      <c r="I104" s="14"/>
    </row>
    <row r="105" spans="1:9" s="2" customFormat="1" ht="14.25">
      <c r="A105" s="4">
        <v>103</v>
      </c>
      <c r="B105" s="4" t="s">
        <v>1368</v>
      </c>
      <c r="C105" s="4" t="s">
        <v>917</v>
      </c>
      <c r="D105" s="4" t="s">
        <v>904</v>
      </c>
      <c r="E105" s="4" t="s">
        <v>1369</v>
      </c>
      <c r="F105" s="4" t="s">
        <v>22</v>
      </c>
      <c r="G105" s="4">
        <v>1</v>
      </c>
      <c r="H105" s="4" t="s">
        <v>14</v>
      </c>
      <c r="I105" s="14"/>
    </row>
    <row r="106" spans="1:9" s="2" customFormat="1" ht="14.25">
      <c r="A106" s="4">
        <v>104</v>
      </c>
      <c r="B106" s="4" t="s">
        <v>1368</v>
      </c>
      <c r="C106" s="4" t="s">
        <v>917</v>
      </c>
      <c r="D106" s="4" t="s">
        <v>904</v>
      </c>
      <c r="E106" s="4" t="s">
        <v>1370</v>
      </c>
      <c r="F106" s="4" t="s">
        <v>22</v>
      </c>
      <c r="G106" s="4">
        <v>1</v>
      </c>
      <c r="H106" s="4" t="s">
        <v>14</v>
      </c>
      <c r="I106" s="14"/>
    </row>
    <row r="107" spans="1:9" s="2" customFormat="1" ht="14.25">
      <c r="A107" s="4">
        <v>105</v>
      </c>
      <c r="B107" s="14" t="s">
        <v>1371</v>
      </c>
      <c r="C107" s="14" t="s">
        <v>917</v>
      </c>
      <c r="D107" s="14" t="s">
        <v>1372</v>
      </c>
      <c r="E107" s="14"/>
      <c r="F107" s="14" t="s">
        <v>15</v>
      </c>
      <c r="G107" s="14">
        <v>12</v>
      </c>
      <c r="H107" s="14" t="s">
        <v>16</v>
      </c>
      <c r="I107" s="14"/>
    </row>
    <row r="108" spans="1:9" s="2" customFormat="1" ht="14.25">
      <c r="A108" s="4">
        <v>106</v>
      </c>
      <c r="B108" s="4" t="s">
        <v>1373</v>
      </c>
      <c r="C108" s="14" t="s">
        <v>917</v>
      </c>
      <c r="D108" s="4"/>
      <c r="E108" s="4" t="s">
        <v>35</v>
      </c>
      <c r="F108" s="4" t="s">
        <v>25</v>
      </c>
      <c r="G108" s="4">
        <v>6</v>
      </c>
      <c r="H108" s="14" t="s">
        <v>13</v>
      </c>
      <c r="I108" s="14"/>
    </row>
    <row r="109" spans="1:9" s="2" customFormat="1" ht="14.25">
      <c r="A109" s="4">
        <v>107</v>
      </c>
      <c r="B109" s="4" t="s">
        <v>1374</v>
      </c>
      <c r="C109" s="4" t="s">
        <v>917</v>
      </c>
      <c r="D109" s="4"/>
      <c r="E109" s="4" t="s">
        <v>903</v>
      </c>
      <c r="F109" s="4" t="s">
        <v>15</v>
      </c>
      <c r="G109" s="4">
        <v>20</v>
      </c>
      <c r="H109" s="4" t="s">
        <v>14</v>
      </c>
      <c r="I109" s="14"/>
    </row>
    <row r="110" spans="1:9" s="2" customFormat="1" ht="28.5">
      <c r="A110" s="4">
        <v>108</v>
      </c>
      <c r="B110" s="4" t="s">
        <v>1184</v>
      </c>
      <c r="C110" s="4" t="s">
        <v>917</v>
      </c>
      <c r="D110" s="14" t="s">
        <v>1311</v>
      </c>
      <c r="E110" s="4" t="s">
        <v>45</v>
      </c>
      <c r="F110" s="6" t="s">
        <v>15</v>
      </c>
      <c r="G110" s="28">
        <v>460</v>
      </c>
      <c r="H110" s="14" t="s">
        <v>1375</v>
      </c>
      <c r="I110" s="14"/>
    </row>
    <row r="111" spans="1:9" s="2" customFormat="1" ht="28.5">
      <c r="A111" s="4">
        <v>109</v>
      </c>
      <c r="B111" s="4" t="s">
        <v>1184</v>
      </c>
      <c r="C111" s="4" t="s">
        <v>917</v>
      </c>
      <c r="D111" s="14" t="s">
        <v>893</v>
      </c>
      <c r="E111" s="4" t="s">
        <v>45</v>
      </c>
      <c r="F111" s="6" t="s">
        <v>15</v>
      </c>
      <c r="G111" s="28">
        <v>390</v>
      </c>
      <c r="H111" s="14" t="s">
        <v>1376</v>
      </c>
      <c r="I111" s="14"/>
    </row>
    <row r="112" spans="1:9" s="2" customFormat="1" ht="14.25">
      <c r="A112" s="4">
        <v>110</v>
      </c>
      <c r="B112" s="14" t="s">
        <v>1377</v>
      </c>
      <c r="C112" s="14" t="s">
        <v>917</v>
      </c>
      <c r="D112" s="14" t="s">
        <v>1378</v>
      </c>
      <c r="E112" s="14" t="s">
        <v>1379</v>
      </c>
      <c r="F112" s="14" t="s">
        <v>25</v>
      </c>
      <c r="G112" s="14">
        <v>2</v>
      </c>
      <c r="H112" s="14" t="s">
        <v>16</v>
      </c>
      <c r="I112" s="14"/>
    </row>
    <row r="113" spans="1:9" s="2" customFormat="1" ht="14.25">
      <c r="A113" s="4">
        <v>111</v>
      </c>
      <c r="B113" s="14" t="s">
        <v>1380</v>
      </c>
      <c r="C113" s="14" t="s">
        <v>917</v>
      </c>
      <c r="D113" s="14" t="s">
        <v>1381</v>
      </c>
      <c r="E113" s="14" t="s">
        <v>1382</v>
      </c>
      <c r="F113" s="14" t="s">
        <v>907</v>
      </c>
      <c r="G113" s="14">
        <v>20</v>
      </c>
      <c r="H113" s="4" t="s">
        <v>16</v>
      </c>
      <c r="I113" s="14"/>
    </row>
    <row r="114" spans="1:9" s="2" customFormat="1" ht="14.25">
      <c r="A114" s="4">
        <v>112</v>
      </c>
      <c r="B114" s="14" t="s">
        <v>1383</v>
      </c>
      <c r="C114" s="14" t="s">
        <v>917</v>
      </c>
      <c r="D114" s="14"/>
      <c r="E114" s="14"/>
      <c r="F114" s="14" t="s">
        <v>25</v>
      </c>
      <c r="G114" s="14">
        <v>2</v>
      </c>
      <c r="H114" s="14" t="s">
        <v>16</v>
      </c>
      <c r="I114" s="14"/>
    </row>
    <row r="115" spans="1:9" s="2" customFormat="1" ht="14.25">
      <c r="A115" s="4">
        <v>113</v>
      </c>
      <c r="B115" s="4" t="s">
        <v>1384</v>
      </c>
      <c r="C115" s="14" t="s">
        <v>917</v>
      </c>
      <c r="D115" s="4"/>
      <c r="E115" s="4" t="s">
        <v>1385</v>
      </c>
      <c r="F115" s="4" t="s">
        <v>26</v>
      </c>
      <c r="G115" s="4">
        <v>5</v>
      </c>
      <c r="H115" s="14" t="s">
        <v>13</v>
      </c>
      <c r="I115" s="14"/>
    </row>
    <row r="116" spans="1:9" s="2" customFormat="1" ht="14.25">
      <c r="A116" s="4">
        <v>114</v>
      </c>
      <c r="B116" s="4" t="s">
        <v>1386</v>
      </c>
      <c r="C116" s="4" t="s">
        <v>917</v>
      </c>
      <c r="D116" s="4"/>
      <c r="E116" s="4" t="s">
        <v>1387</v>
      </c>
      <c r="F116" s="4" t="s">
        <v>15</v>
      </c>
      <c r="G116" s="4">
        <v>10</v>
      </c>
      <c r="H116" s="4" t="s">
        <v>14</v>
      </c>
      <c r="I116" s="14"/>
    </row>
    <row r="117" spans="1:9" s="2" customFormat="1" ht="14.25">
      <c r="A117" s="4">
        <v>115</v>
      </c>
      <c r="B117" s="4" t="s">
        <v>1203</v>
      </c>
      <c r="C117" s="14" t="s">
        <v>917</v>
      </c>
      <c r="D117" s="4"/>
      <c r="E117" s="4" t="s">
        <v>35</v>
      </c>
      <c r="F117" s="4" t="s">
        <v>15</v>
      </c>
      <c r="G117" s="4">
        <v>20</v>
      </c>
      <c r="H117" s="14" t="s">
        <v>1388</v>
      </c>
      <c r="I117" s="14"/>
    </row>
    <row r="118" spans="1:9" s="2" customFormat="1" ht="14.25">
      <c r="A118" s="4">
        <v>116</v>
      </c>
      <c r="B118" s="4" t="s">
        <v>1254</v>
      </c>
      <c r="C118" s="14" t="s">
        <v>917</v>
      </c>
      <c r="D118" s="4"/>
      <c r="E118" s="4" t="s">
        <v>158</v>
      </c>
      <c r="F118" s="4" t="s">
        <v>19</v>
      </c>
      <c r="G118" s="4">
        <v>20</v>
      </c>
      <c r="H118" s="14" t="s">
        <v>13</v>
      </c>
      <c r="I118" s="14"/>
    </row>
    <row r="119" spans="1:9" s="2" customFormat="1" ht="14.25">
      <c r="A119" s="4">
        <v>117</v>
      </c>
      <c r="B119" s="14" t="s">
        <v>909</v>
      </c>
      <c r="C119" s="14" t="s">
        <v>917</v>
      </c>
      <c r="D119" s="14" t="s">
        <v>1389</v>
      </c>
      <c r="E119" s="14" t="s">
        <v>1389</v>
      </c>
      <c r="F119" s="12" t="s">
        <v>898</v>
      </c>
      <c r="G119" s="4">
        <v>200</v>
      </c>
      <c r="H119" s="14" t="s">
        <v>16</v>
      </c>
      <c r="I119" s="14"/>
    </row>
    <row r="120" spans="1:9" s="2" customFormat="1" ht="14.25">
      <c r="A120" s="4">
        <v>118</v>
      </c>
      <c r="B120" s="14" t="s">
        <v>933</v>
      </c>
      <c r="C120" s="14" t="s">
        <v>917</v>
      </c>
      <c r="D120" s="14" t="s">
        <v>1390</v>
      </c>
      <c r="E120" s="14" t="s">
        <v>1223</v>
      </c>
      <c r="F120" s="14" t="s">
        <v>15</v>
      </c>
      <c r="G120" s="14">
        <v>6</v>
      </c>
      <c r="H120" s="14" t="s">
        <v>16</v>
      </c>
      <c r="I120" s="14"/>
    </row>
    <row r="121" spans="1:9" s="2" customFormat="1" ht="14.25">
      <c r="A121" s="4">
        <v>119</v>
      </c>
      <c r="B121" s="14" t="s">
        <v>1391</v>
      </c>
      <c r="C121" s="14" t="s">
        <v>917</v>
      </c>
      <c r="D121" s="14" t="s">
        <v>1392</v>
      </c>
      <c r="E121" s="14"/>
      <c r="F121" s="14" t="s">
        <v>15</v>
      </c>
      <c r="G121" s="14">
        <v>6</v>
      </c>
      <c r="H121" s="4" t="s">
        <v>16</v>
      </c>
      <c r="I121" s="14"/>
    </row>
    <row r="122" spans="1:9" s="2" customFormat="1" ht="14.25">
      <c r="A122" s="4">
        <v>120</v>
      </c>
      <c r="B122" s="4" t="s">
        <v>1393</v>
      </c>
      <c r="C122" s="4" t="s">
        <v>917</v>
      </c>
      <c r="D122" s="4"/>
      <c r="E122" s="4" t="s">
        <v>1394</v>
      </c>
      <c r="F122" s="4" t="s">
        <v>8</v>
      </c>
      <c r="G122" s="4">
        <v>10</v>
      </c>
      <c r="H122" s="4" t="s">
        <v>14</v>
      </c>
      <c r="I122" s="14"/>
    </row>
    <row r="123" spans="1:9" s="2" customFormat="1" ht="14.25">
      <c r="A123" s="4">
        <v>121</v>
      </c>
      <c r="B123" s="4" t="s">
        <v>1205</v>
      </c>
      <c r="C123" s="14" t="s">
        <v>917</v>
      </c>
      <c r="D123" s="4"/>
      <c r="E123" s="4" t="s">
        <v>35</v>
      </c>
      <c r="F123" s="4" t="s">
        <v>25</v>
      </c>
      <c r="G123" s="4">
        <v>6</v>
      </c>
      <c r="H123" s="14" t="s">
        <v>13</v>
      </c>
      <c r="I123" s="14"/>
    </row>
    <row r="124" spans="1:9" s="2" customFormat="1" ht="14.25">
      <c r="A124" s="4">
        <v>122</v>
      </c>
      <c r="B124" s="6" t="s">
        <v>1395</v>
      </c>
      <c r="C124" s="14" t="s">
        <v>917</v>
      </c>
      <c r="D124" s="14"/>
      <c r="E124" s="6" t="s">
        <v>1396</v>
      </c>
      <c r="F124" s="4" t="s">
        <v>25</v>
      </c>
      <c r="G124" s="27">
        <v>50</v>
      </c>
      <c r="H124" s="14" t="s">
        <v>1397</v>
      </c>
      <c r="I124" s="14"/>
    </row>
    <row r="125" spans="1:9" s="2" customFormat="1" ht="14.25">
      <c r="A125" s="4">
        <v>123</v>
      </c>
      <c r="B125" s="4" t="s">
        <v>1294</v>
      </c>
      <c r="C125" s="4" t="s">
        <v>917</v>
      </c>
      <c r="D125" s="4"/>
      <c r="E125" s="4" t="s">
        <v>39</v>
      </c>
      <c r="F125" s="4" t="s">
        <v>19</v>
      </c>
      <c r="G125" s="4">
        <v>10</v>
      </c>
      <c r="H125" s="4" t="s">
        <v>14</v>
      </c>
      <c r="I125" s="14"/>
    </row>
    <row r="126" spans="1:9" s="2" customFormat="1" ht="14.25">
      <c r="A126" s="4">
        <v>124</v>
      </c>
      <c r="B126" s="4" t="s">
        <v>1305</v>
      </c>
      <c r="C126" s="14" t="s">
        <v>917</v>
      </c>
      <c r="D126" s="4" t="s">
        <v>1306</v>
      </c>
      <c r="E126" s="4"/>
      <c r="F126" s="4" t="s">
        <v>34</v>
      </c>
      <c r="G126" s="4">
        <v>10</v>
      </c>
      <c r="H126" s="14" t="s">
        <v>13</v>
      </c>
      <c r="I126" s="14"/>
    </row>
    <row r="127" spans="1:9" s="2" customFormat="1" ht="14.25">
      <c r="A127" s="4">
        <v>125</v>
      </c>
      <c r="B127" s="4" t="s">
        <v>1398</v>
      </c>
      <c r="C127" s="4" t="s">
        <v>917</v>
      </c>
      <c r="D127" s="4" t="s">
        <v>1399</v>
      </c>
      <c r="E127" s="4" t="s">
        <v>1400</v>
      </c>
      <c r="F127" s="4" t="s">
        <v>22</v>
      </c>
      <c r="G127" s="4">
        <v>2</v>
      </c>
      <c r="H127" s="4" t="s">
        <v>14</v>
      </c>
      <c r="I127" s="14"/>
    </row>
    <row r="128" spans="1:9" s="2" customFormat="1" ht="14.25">
      <c r="A128" s="4">
        <v>126</v>
      </c>
      <c r="B128" s="14" t="s">
        <v>1401</v>
      </c>
      <c r="C128" s="14" t="s">
        <v>917</v>
      </c>
      <c r="D128" s="14" t="s">
        <v>132</v>
      </c>
      <c r="E128" s="14" t="s">
        <v>28</v>
      </c>
      <c r="F128" s="12" t="s">
        <v>15</v>
      </c>
      <c r="G128" s="4">
        <v>20</v>
      </c>
      <c r="H128" s="14" t="s">
        <v>16</v>
      </c>
      <c r="I128" s="14"/>
    </row>
  </sheetData>
  <mergeCells count="1">
    <mergeCell ref="A1:I1"/>
  </mergeCells>
  <phoneticPr fontId="18" type="noConversion"/>
  <dataValidations count="4">
    <dataValidation allowBlank="1" showInputMessage="1" showErrorMessage="1" sqref="C2 C3 C4 C5 C6 C7 C8 C9 C10 C11 C12 C13 C14 C15 C16 C17 C18 C19 C20 C21 C22 C23 C24 C25 C26 C27 C28 C29 C30 C31 C32 C33 C34 C35 C36 C37 C38 C39 C40 C41 C42 C43 C44 C45 C46 C47 C48 C49 C50 C51 C52 C53 C54 C55 C56 C57 C58 C59 C60 C61 C62 C63 C64 C65 C66 C67 C68 C69 C70 C71 C72 C73 C74 C75 C76 C77 C78 C79 C94 C98 C99 C100 C110 C111 C80:C83 C84:C93 C95:C97 C101:C109 C112:C116 C117:C120 C121:C123 C124:C128" xr:uid="{00000000-0002-0000-0B00-000000000000}"/>
    <dataValidation type="custom" allowBlank="1" showInputMessage="1" showErrorMessage="1" sqref="G24 E45 G88 G111 F112 G113" xr:uid="{00000000-0002-0000-0B00-000001000000}">
      <formula1>LEN(E24)=LENB(E24)</formula1>
    </dataValidation>
    <dataValidation type="list" allowBlank="1" showInputMessage="1" showErrorMessage="1" sqref="F14" xr:uid="{00000000-0002-0000-0B00-000002000000}">
      <formula1>"支,套,台,毫升,升,毫克,克,千克,辆,册,本,米,把,部,件,张"</formula1>
    </dataValidation>
    <dataValidation type="list" allowBlank="1" showInputMessage="1" showErrorMessage="1" sqref="D68" xr:uid="{00000000-0002-0000-0B00-000003000000}">
      <formula1>"是,否"</formula1>
    </dataValidation>
  </dataValidations>
  <pageMargins left="0.75" right="0.75" top="1" bottom="1" header="0.5" footer="0.5"/>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7</vt:i4>
      </vt:variant>
    </vt:vector>
  </HeadingPairs>
  <TitlesOfParts>
    <vt:vector size="7" baseType="lpstr">
      <vt:lpstr>试剂</vt:lpstr>
      <vt:lpstr>药剂</vt:lpstr>
      <vt:lpstr>切片</vt:lpstr>
      <vt:lpstr>实验动物</vt:lpstr>
      <vt:lpstr>医工耗材</vt:lpstr>
      <vt:lpstr>眼视光耗材</vt:lpstr>
      <vt:lpstr>实验用品</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mumu</dc:creator>
  <cp:lastModifiedBy>熊玮</cp:lastModifiedBy>
  <dcterms:created xsi:type="dcterms:W3CDTF">2023-01-05T17:55:00Z</dcterms:created>
  <dcterms:modified xsi:type="dcterms:W3CDTF">2023-01-19T05:08:02Z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E8A4E955EA454E728EB47FD24C5B17B5</vt:lpwstr>
  </property>
  <property fmtid="{D5CDD505-2E9C-101B-9397-08002B2CF9AE}" pid="3" name="KSOProductBuildVer">
    <vt:lpwstr>2052-11.1.0.13703</vt:lpwstr>
  </property>
</Properties>
</file>